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14"/>
  <workbookPr defaultThemeVersion="166925"/>
  <mc:AlternateContent xmlns:mc="http://schemas.openxmlformats.org/markup-compatibility/2006">
    <mc:Choice Requires="x15">
      <x15ac:absPath xmlns:x15ac="http://schemas.microsoft.com/office/spreadsheetml/2010/11/ac" url="https://gs24.sharepoint.com/sites/InvestorRelations1/Shared Documents/04 Analysts_Consensus/Consensus/Output/2021/"/>
    </mc:Choice>
  </mc:AlternateContent>
  <xr:revisionPtr revIDLastSave="107" documentId="8_{2E6083DA-43D8-4186-A332-59521C80BB01}" xr6:coauthVersionLast="47" xr6:coauthVersionMax="47" xr10:uidLastSave="{8063FCE4-54EC-D94B-A8C4-8E4595B73D51}"/>
  <bookViews>
    <workbookView xWindow="33800" yWindow="-4040" windowWidth="27760" windowHeight="17540" xr2:uid="{A39AA03D-51AE-4654-8816-FBE257900E4E}"/>
  </bookViews>
  <sheets>
    <sheet name="Consensus" sheetId="1" r:id="rId1"/>
  </sheets>
  <definedNames>
    <definedName name="_xlnm.Print_Area" localSheetId="0">Consensus!$A$1:$Q$26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24" i="1" l="1"/>
  <c r="O14" i="1"/>
  <c r="O9" i="1"/>
  <c r="O20" i="1"/>
  <c r="O18" i="1"/>
  <c r="O19" i="1" s="1"/>
  <c r="O4" i="1"/>
</calcChain>
</file>

<file path=xl/sharedStrings.xml><?xml version="1.0" encoding="utf-8"?>
<sst xmlns="http://schemas.openxmlformats.org/spreadsheetml/2006/main" count="43" uniqueCount="29">
  <si>
    <t>Q1 2019A</t>
  </si>
  <si>
    <t>Q2 2019A</t>
  </si>
  <si>
    <t>Q3 2019A</t>
  </si>
  <si>
    <t>Q4 2019A</t>
  </si>
  <si>
    <t>2019A</t>
  </si>
  <si>
    <t>Q1 2020A</t>
  </si>
  <si>
    <t>Q2 2020A</t>
  </si>
  <si>
    <t>Q3 2020A</t>
  </si>
  <si>
    <t>Q4 2020A</t>
  </si>
  <si>
    <t>2020A</t>
  </si>
  <si>
    <t>Q1 2021A</t>
  </si>
  <si>
    <t>Q2 2021A</t>
  </si>
  <si>
    <t>2021e</t>
  </si>
  <si>
    <t>2022e</t>
  </si>
  <si>
    <t>2023e</t>
  </si>
  <si>
    <t>Residential Real Estate</t>
  </si>
  <si>
    <t>Revenue</t>
  </si>
  <si>
    <t>yoy growth</t>
  </si>
  <si>
    <t>Ordinary Operating EBITDA</t>
  </si>
  <si>
    <t>Ordinary Operating EBITDA Margin</t>
  </si>
  <si>
    <t>Business Real Estate</t>
  </si>
  <si>
    <t>3rd Party Media &amp; Other</t>
  </si>
  <si>
    <t>ImmoScout24</t>
  </si>
  <si>
    <t>Scout24 Group</t>
  </si>
  <si>
    <t>ordinary operating EBITDA</t>
  </si>
  <si>
    <t>ordinary operating EBITDA margin</t>
  </si>
  <si>
    <t>Q3 2021A</t>
  </si>
  <si>
    <t>Last Update: 24/11/2021</t>
  </si>
  <si>
    <r>
      <rPr>
        <b/>
        <sz val="9"/>
        <rFont val="Make It Sans"/>
        <family val="2"/>
      </rPr>
      <t>Disclaimer</t>
    </r>
    <r>
      <rPr>
        <sz val="9"/>
        <rFont val="Make It Sans"/>
        <family val="2"/>
      </rPr>
      <t xml:space="preserve"> 
This document has been issued by Scout24 SE for information purposes only and is not intended to constitute investment advice. It is based on estimates and forecasts of various sell-side analysts regarding our revenues, earnings and business developments. Such estimates and forecasts cannot be independently verified by reason of the subjective character. Scout24 SE gives no guarantee, representation or warranty and is not responsible or liable as to its accuracy and completeness. 
</t>
    </r>
    <r>
      <rPr>
        <b/>
        <sz val="9"/>
        <rFont val="Make It Sans"/>
        <family val="2"/>
      </rPr>
      <t xml:space="preserve">Haftungsausschluss </t>
    </r>
    <r>
      <rPr>
        <sz val="9"/>
        <rFont val="Make It Sans"/>
        <family val="2"/>
      </rPr>
      <t xml:space="preserve">
Dieses Dokument wurde von der Scout24 SE ausschließlich zu Informationszwecken erstellt und dient keinesfalls der Anlageberatung. Es beruht auf der Bewertung der bisherigen und Einschätzung der zukünftigen Umsatz-, Gewinn- und Geschäftsentwicklung durch verschiedene Börsenanalysten. Die Bewertungen und Einschätzungen sind wegen ihres subjektiven Charakters einer unabhängigen Verifizierung nicht zugänglich. Trotz sorgfältiger Prüfung kann die Scout24 SE keine Garantie, Zusicherung oder Gewährleistung für die Vollständigkeit und Richtigkeit abgeben; eine Verantwortlichkeit und Haftung ist folglich insoweit ausgeschlossen.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</si>
</sst>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0.0"/>
    <numFmt numFmtId="166" formatCode="#,##0.0;\(#,##0.0\)"/>
    <numFmt numFmtId="167" formatCode="0.0,,"/>
    <numFmt numFmtId="168" formatCode="0.0"/>
  </numFmts>
  <fonts count="14" x14ac:knownFonts="1">
    <font>
      <sz val="11"/>
      <color theme="1"/>
      <name val="Calibri"/>
      <family val="2"/>
      <scheme val="minor"/>
    </font>
    <font>
      <sz val="11"/>
      <color theme="1"/>
      <name val="Calibri"/>
      <family val="2"/>
      <scheme val="minor"/>
    </font>
    <font>
      <b/>
      <sz val="9"/>
      <name val="Make It Sans"/>
      <family val="2"/>
    </font>
    <font>
      <sz val="9"/>
      <color theme="1"/>
      <name val="Make It Sans"/>
      <family val="2"/>
    </font>
    <font>
      <sz val="9"/>
      <name val="Make It Sans"/>
      <family val="2"/>
    </font>
    <font>
      <b/>
      <sz val="9"/>
      <color theme="1"/>
      <name val="Make It Sans"/>
      <family val="2"/>
    </font>
    <font>
      <b/>
      <u/>
      <sz val="9"/>
      <name val="Make It Sans"/>
      <family val="2"/>
    </font>
    <font>
      <b/>
      <sz val="9"/>
      <color theme="0"/>
      <name val="Make It Sans"/>
      <family val="2"/>
    </font>
    <font>
      <i/>
      <sz val="9"/>
      <name val="Make It Sans"/>
      <family val="2"/>
    </font>
    <font>
      <b/>
      <sz val="9"/>
      <color rgb="FFFF0000"/>
      <name val="Make It Sans"/>
      <family val="2"/>
    </font>
    <font>
      <b/>
      <i/>
      <sz val="9"/>
      <color theme="1"/>
      <name val="Make It Sans"/>
      <family val="2"/>
    </font>
    <font>
      <sz val="9"/>
      <color rgb="FFFF0000"/>
      <name val="Make It Sans"/>
      <family val="2"/>
    </font>
    <font>
      <i/>
      <sz val="9"/>
      <color theme="1"/>
      <name val="Make It Sans"/>
      <family val="2"/>
    </font>
    <font>
      <i/>
      <sz val="9"/>
      <color rgb="FFFF0000"/>
      <name val="Make It Sans"/>
      <family val="2"/>
    </font>
  </fonts>
  <fills count="5">
    <fill>
      <patternFill patternType="none"/>
    </fill>
    <fill>
      <patternFill patternType="gray125"/>
    </fill>
    <fill>
      <patternFill patternType="solid">
        <fgColor theme="0"/>
        <bgColor indexed="64"/>
      </patternFill>
    </fill>
    <fill>
      <patternFill patternType="solid">
        <fgColor rgb="FF00BF9C"/>
        <bgColor indexed="64"/>
      </patternFill>
    </fill>
    <fill>
      <patternFill patternType="solid">
        <fgColor theme="5"/>
        <bgColor auto="1"/>
      </patternFill>
    </fill>
  </fills>
  <borders count="12">
    <border>
      <left/>
      <right/>
      <top/>
      <bottom/>
      <diagonal/>
    </border>
    <border>
      <left style="thin">
        <color indexed="64"/>
      </left>
      <right style="thin">
        <color indexed="64"/>
      </right>
      <top style="thin">
        <color auto="1"/>
      </top>
      <bottom/>
      <diagonal/>
    </border>
    <border>
      <left style="thin">
        <color indexed="64"/>
      </left>
      <right/>
      <top style="thin">
        <color auto="1"/>
      </top>
      <bottom/>
      <diagonal/>
    </border>
    <border>
      <left/>
      <right style="thin">
        <color indexed="64"/>
      </right>
      <top style="thin">
        <color auto="1"/>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auto="1"/>
      </bottom>
      <diagonal/>
    </border>
    <border>
      <left/>
      <right style="thin">
        <color indexed="64"/>
      </right>
      <top/>
      <bottom style="thin">
        <color auto="1"/>
      </bottom>
      <diagonal/>
    </border>
    <border>
      <left style="thin">
        <color indexed="64"/>
      </left>
      <right style="thin">
        <color indexed="64"/>
      </right>
      <top style="thin">
        <color auto="1"/>
      </top>
      <bottom style="thin">
        <color auto="1"/>
      </bottom>
      <diagonal/>
    </border>
    <border>
      <left/>
      <right style="thin">
        <color indexed="64"/>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76">
    <xf numFmtId="0" fontId="0" fillId="0" borderId="0" xfId="0"/>
    <xf numFmtId="0" fontId="3" fillId="0" borderId="0" xfId="0" applyFont="1"/>
    <xf numFmtId="0" fontId="4" fillId="2" borderId="0" xfId="0" applyFont="1" applyFill="1"/>
    <xf numFmtId="0" fontId="5" fillId="0" borderId="4" xfId="0" applyFont="1" applyBorder="1" applyAlignment="1">
      <alignment horizontal="center" vertical="center"/>
    </xf>
    <xf numFmtId="0" fontId="5"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3" borderId="1" xfId="0" applyFont="1" applyFill="1" applyBorder="1" applyAlignment="1">
      <alignment vertical="center" wrapText="1"/>
    </xf>
    <xf numFmtId="0" fontId="2" fillId="0" borderId="5" xfId="0" applyFont="1" applyBorder="1" applyAlignment="1">
      <alignment vertical="center" wrapText="1"/>
    </xf>
    <xf numFmtId="165" fontId="5" fillId="0" borderId="4" xfId="0" applyNumberFormat="1" applyFont="1" applyBorder="1" applyAlignment="1">
      <alignment horizontal="left"/>
    </xf>
    <xf numFmtId="165" fontId="5" fillId="0" borderId="4" xfId="0" applyNumberFormat="1" applyFont="1" applyBorder="1" applyAlignment="1">
      <alignment horizontal="right"/>
    </xf>
    <xf numFmtId="0" fontId="8" fillId="2" borderId="0" xfId="0" applyFont="1" applyFill="1"/>
    <xf numFmtId="0" fontId="9" fillId="2" borderId="0" xfId="0" applyFont="1" applyFill="1"/>
    <xf numFmtId="0" fontId="8" fillId="0" borderId="6" xfId="0" applyFont="1" applyBorder="1" applyAlignment="1">
      <alignment horizontal="right"/>
    </xf>
    <xf numFmtId="164" fontId="10" fillId="0" borderId="4" xfId="1" applyNumberFormat="1" applyFont="1" applyFill="1" applyBorder="1" applyAlignment="1">
      <alignment horizontal="right"/>
    </xf>
    <xf numFmtId="166" fontId="5" fillId="0" borderId="4" xfId="0" applyNumberFormat="1" applyFont="1" applyBorder="1" applyAlignment="1">
      <alignment horizontal="right"/>
    </xf>
    <xf numFmtId="164" fontId="5" fillId="0" borderId="5" xfId="1" applyNumberFormat="1" applyFont="1" applyFill="1" applyBorder="1" applyAlignment="1">
      <alignment horizontal="right"/>
    </xf>
    <xf numFmtId="0" fontId="2" fillId="2" borderId="0" xfId="0" applyFont="1" applyFill="1"/>
    <xf numFmtId="166" fontId="5" fillId="0" borderId="1" xfId="0" applyNumberFormat="1" applyFont="1" applyBorder="1" applyAlignment="1">
      <alignment horizontal="left"/>
    </xf>
    <xf numFmtId="166" fontId="2" fillId="0" borderId="1" xfId="0" applyNumberFormat="1" applyFont="1" applyBorder="1" applyAlignment="1">
      <alignment horizontal="right"/>
    </xf>
    <xf numFmtId="165" fontId="5" fillId="0" borderId="1" xfId="0" applyNumberFormat="1" applyFont="1" applyBorder="1" applyAlignment="1">
      <alignment horizontal="left"/>
    </xf>
    <xf numFmtId="0" fontId="11" fillId="2" borderId="0" xfId="0" applyFont="1" applyFill="1"/>
    <xf numFmtId="0" fontId="4" fillId="0" borderId="0" xfId="0" applyFont="1" applyAlignment="1">
      <alignment horizontal="right"/>
    </xf>
    <xf numFmtId="0" fontId="3" fillId="2" borderId="0" xfId="0" applyFont="1" applyFill="1" applyAlignment="1">
      <alignment horizontal="right"/>
    </xf>
    <xf numFmtId="0" fontId="3" fillId="2" borderId="0" xfId="0" applyFont="1" applyFill="1"/>
    <xf numFmtId="0" fontId="2" fillId="4" borderId="2" xfId="0" applyFont="1" applyFill="1" applyBorder="1"/>
    <xf numFmtId="165" fontId="3" fillId="0" borderId="4" xfId="0" applyNumberFormat="1" applyFont="1" applyBorder="1" applyAlignment="1">
      <alignment horizontal="right"/>
    </xf>
    <xf numFmtId="164" fontId="12" fillId="0" borderId="4" xfId="1" applyNumberFormat="1" applyFont="1" applyFill="1" applyBorder="1" applyAlignment="1">
      <alignment horizontal="right"/>
    </xf>
    <xf numFmtId="164" fontId="8" fillId="0" borderId="4" xfId="1" applyNumberFormat="1" applyFont="1" applyFill="1" applyBorder="1" applyAlignment="1">
      <alignment horizontal="right"/>
    </xf>
    <xf numFmtId="164" fontId="13" fillId="2" borderId="0" xfId="1" applyNumberFormat="1" applyFont="1" applyFill="1" applyBorder="1"/>
    <xf numFmtId="0" fontId="5" fillId="0" borderId="1" xfId="0" applyFont="1" applyBorder="1" applyAlignment="1">
      <alignment horizontal="center" vertical="center"/>
    </xf>
    <xf numFmtId="0" fontId="5" fillId="0" borderId="3" xfId="0" applyFont="1" applyBorder="1" applyAlignment="1">
      <alignment horizontal="center" vertical="center"/>
    </xf>
    <xf numFmtId="168" fontId="2" fillId="0" borderId="1" xfId="0" applyNumberFormat="1" applyFont="1" applyBorder="1" applyAlignment="1">
      <alignment horizontal="right"/>
    </xf>
    <xf numFmtId="0" fontId="2" fillId="3" borderId="4" xfId="0" applyFont="1" applyFill="1" applyBorder="1" applyAlignment="1">
      <alignment vertical="center" wrapText="1"/>
    </xf>
    <xf numFmtId="164" fontId="5" fillId="0" borderId="5" xfId="0" applyNumberFormat="1" applyFont="1" applyBorder="1" applyAlignment="1">
      <alignment horizontal="right"/>
    </xf>
    <xf numFmtId="165" fontId="5" fillId="0" borderId="5" xfId="0" applyNumberFormat="1" applyFont="1" applyBorder="1" applyAlignment="1">
      <alignment horizontal="right"/>
    </xf>
    <xf numFmtId="165" fontId="2" fillId="0" borderId="1" xfId="0" applyNumberFormat="1" applyFont="1" applyBorder="1" applyAlignment="1">
      <alignment horizontal="right"/>
    </xf>
    <xf numFmtId="166" fontId="5" fillId="0" borderId="5" xfId="0" applyNumberFormat="1" applyFont="1" applyBorder="1" applyAlignment="1">
      <alignment horizontal="right"/>
    </xf>
    <xf numFmtId="164" fontId="8" fillId="0" borderId="6" xfId="1" applyNumberFormat="1" applyFont="1" applyFill="1" applyBorder="1" applyAlignment="1">
      <alignment horizontal="right"/>
    </xf>
    <xf numFmtId="166" fontId="5" fillId="0" borderId="3" xfId="0" applyNumberFormat="1" applyFont="1" applyBorder="1" applyAlignment="1">
      <alignment horizontal="right"/>
    </xf>
    <xf numFmtId="165" fontId="5" fillId="0" borderId="3" xfId="0" applyNumberFormat="1" applyFont="1" applyBorder="1" applyAlignment="1">
      <alignment horizontal="right"/>
    </xf>
    <xf numFmtId="164" fontId="12" fillId="0" borderId="6" xfId="1" applyNumberFormat="1" applyFont="1" applyFill="1" applyBorder="1" applyAlignment="1">
      <alignment horizontal="right"/>
    </xf>
    <xf numFmtId="164" fontId="12" fillId="0" borderId="7" xfId="1" applyNumberFormat="1" applyFont="1" applyFill="1" applyBorder="1" applyAlignment="1">
      <alignment horizontal="right"/>
    </xf>
    <xf numFmtId="164" fontId="12" fillId="0" borderId="5" xfId="1" applyNumberFormat="1" applyFont="1" applyFill="1" applyBorder="1" applyAlignment="1">
      <alignment horizontal="right"/>
    </xf>
    <xf numFmtId="164" fontId="8" fillId="0" borderId="7" xfId="1" applyNumberFormat="1" applyFont="1" applyFill="1" applyBorder="1" applyAlignment="1">
      <alignment horizontal="right"/>
    </xf>
    <xf numFmtId="165" fontId="2" fillId="0" borderId="3" xfId="0" applyNumberFormat="1" applyFont="1" applyBorder="1" applyAlignment="1">
      <alignment horizontal="right"/>
    </xf>
    <xf numFmtId="164" fontId="8" fillId="0" borderId="5" xfId="1" applyNumberFormat="1" applyFont="1" applyFill="1" applyBorder="1" applyAlignment="1">
      <alignment horizontal="right"/>
    </xf>
    <xf numFmtId="167" fontId="5" fillId="0" borderId="5" xfId="0" applyNumberFormat="1" applyFont="1" applyBorder="1" applyAlignment="1">
      <alignment horizontal="right"/>
    </xf>
    <xf numFmtId="167" fontId="5" fillId="0" borderId="3" xfId="0" applyNumberFormat="1" applyFont="1" applyBorder="1" applyAlignment="1">
      <alignment horizontal="right"/>
    </xf>
    <xf numFmtId="167" fontId="2" fillId="0" borderId="3" xfId="0" applyNumberFormat="1" applyFont="1" applyBorder="1" applyAlignment="1">
      <alignment horizontal="right"/>
    </xf>
    <xf numFmtId="166" fontId="2" fillId="0" borderId="4" xfId="0" applyNumberFormat="1" applyFont="1" applyBorder="1" applyAlignment="1">
      <alignment horizontal="right"/>
    </xf>
    <xf numFmtId="164" fontId="10" fillId="0" borderId="5" xfId="1" applyNumberFormat="1" applyFont="1" applyFill="1" applyBorder="1" applyAlignment="1">
      <alignment horizontal="right"/>
    </xf>
    <xf numFmtId="164" fontId="12" fillId="0" borderId="5" xfId="0" applyNumberFormat="1" applyFont="1" applyBorder="1" applyAlignment="1">
      <alignment horizontal="right"/>
    </xf>
    <xf numFmtId="164" fontId="8" fillId="0" borderId="5" xfId="0" applyNumberFormat="1" applyFont="1" applyBorder="1" applyAlignment="1">
      <alignment horizontal="right"/>
    </xf>
    <xf numFmtId="0" fontId="2" fillId="4" borderId="8" xfId="0" applyFont="1" applyFill="1" applyBorder="1"/>
    <xf numFmtId="0" fontId="2" fillId="3" borderId="5" xfId="0" applyFont="1" applyFill="1" applyBorder="1" applyAlignment="1">
      <alignment vertical="center" wrapText="1"/>
    </xf>
    <xf numFmtId="0" fontId="2" fillId="3" borderId="2" xfId="0" applyFont="1" applyFill="1" applyBorder="1" applyAlignment="1">
      <alignment vertical="center" wrapText="1"/>
    </xf>
    <xf numFmtId="0" fontId="7" fillId="3" borderId="9" xfId="0" applyFont="1" applyFill="1" applyBorder="1" applyAlignment="1">
      <alignment vertical="center" wrapText="1"/>
    </xf>
    <xf numFmtId="0" fontId="7" fillId="3" borderId="8" xfId="0" applyFont="1" applyFill="1" applyBorder="1" applyAlignment="1">
      <alignment vertical="center" wrapText="1"/>
    </xf>
    <xf numFmtId="0" fontId="7" fillId="3" borderId="1" xfId="0" applyFont="1" applyFill="1" applyBorder="1" applyAlignment="1">
      <alignment vertical="center" wrapText="1"/>
    </xf>
    <xf numFmtId="0" fontId="2" fillId="2" borderId="4" xfId="0" applyFont="1" applyFill="1" applyBorder="1" applyAlignment="1">
      <alignment horizontal="left"/>
    </xf>
    <xf numFmtId="0" fontId="7" fillId="3" borderId="4" xfId="0" applyFont="1" applyFill="1" applyBorder="1" applyAlignment="1">
      <alignment vertical="center" wrapText="1"/>
    </xf>
    <xf numFmtId="0" fontId="2" fillId="0" borderId="4" xfId="0" applyFont="1" applyBorder="1"/>
    <xf numFmtId="0" fontId="2" fillId="0" borderId="4" xfId="0" applyFont="1" applyBorder="1" applyAlignment="1">
      <alignment horizontal="left"/>
    </xf>
    <xf numFmtId="0" fontId="8" fillId="0" borderId="4" xfId="0" applyFont="1" applyBorder="1" applyAlignment="1">
      <alignment horizontal="right"/>
    </xf>
    <xf numFmtId="0" fontId="2" fillId="4" borderId="1" xfId="0" applyFont="1" applyFill="1" applyBorder="1"/>
    <xf numFmtId="0" fontId="8" fillId="2" borderId="6" xfId="0" applyFont="1" applyFill="1" applyBorder="1" applyAlignment="1">
      <alignment horizontal="right"/>
    </xf>
    <xf numFmtId="0" fontId="2" fillId="2" borderId="6" xfId="0" applyFont="1" applyFill="1" applyBorder="1" applyAlignment="1">
      <alignment horizontal="left"/>
    </xf>
    <xf numFmtId="0" fontId="5" fillId="2" borderId="8" xfId="0" applyFont="1" applyFill="1" applyBorder="1" applyAlignment="1">
      <alignment horizontal="center" vertical="center"/>
    </xf>
    <xf numFmtId="0" fontId="6" fillId="2" borderId="7" xfId="0" applyFont="1" applyFill="1" applyBorder="1" applyAlignment="1">
      <alignment wrapText="1"/>
    </xf>
    <xf numFmtId="0" fontId="2" fillId="0" borderId="0" xfId="0" applyFont="1"/>
    <xf numFmtId="0" fontId="4" fillId="0" borderId="0" xfId="0" applyFont="1"/>
    <xf numFmtId="0" fontId="3" fillId="0" borderId="0" xfId="0" applyFont="1" applyAlignment="1">
      <alignment horizontal="right"/>
    </xf>
    <xf numFmtId="164" fontId="9" fillId="2" borderId="0" xfId="1" applyNumberFormat="1" applyFont="1" applyFill="1"/>
    <xf numFmtId="0" fontId="4" fillId="2" borderId="10" xfId="0" applyFont="1" applyFill="1" applyBorder="1" applyAlignment="1">
      <alignment horizontal="left" vertical="top" wrapText="1"/>
    </xf>
    <xf numFmtId="0" fontId="4" fillId="2" borderId="11" xfId="0" applyFont="1" applyFill="1" applyBorder="1" applyAlignment="1">
      <alignment horizontal="left" vertical="top" wrapText="1"/>
    </xf>
    <xf numFmtId="0" fontId="4" fillId="2" borderId="9" xfId="0" applyFont="1" applyFill="1" applyBorder="1" applyAlignment="1">
      <alignment horizontal="left" vertical="top" wrapText="1"/>
    </xf>
  </cellXfs>
  <cellStyles count="2">
    <cellStyle name="Prozent" xfId="1" builtinId="5"/>
    <cellStyle name="Standard" xfId="0" builtinId="0"/>
  </cellStyles>
  <dxfs count="0"/>
  <tableStyles count="0" defaultTableStyle="TableStyleMedium2" defaultPivotStyle="PivotStyleLight16"/>
  <colors>
    <mruColors>
      <color rgb="FF00BF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1465580</xdr:colOff>
      <xdr:row>0</xdr:row>
      <xdr:rowOff>454025</xdr:rowOff>
    </xdr:to>
    <xdr:pic>
      <xdr:nvPicPr>
        <xdr:cNvPr id="2" name="Picture 5">
          <a:extLst>
            <a:ext uri="{FF2B5EF4-FFF2-40B4-BE49-F238E27FC236}">
              <a16:creationId xmlns:a16="http://schemas.microsoft.com/office/drawing/2014/main" id="{D98E07D7-D2ED-41E3-8220-4FDB0E016B0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475105" cy="454025"/>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27A1A2-1F86-4CD1-9BE4-5B675D39CB5B}">
  <dimension ref="A1:T30"/>
  <sheetViews>
    <sheetView showGridLines="0" tabSelected="1" zoomScale="163" zoomScaleNormal="90" zoomScaleSheetLayoutView="115" workbookViewId="0">
      <pane xSplit="1" topLeftCell="F1" activePane="topRight" state="frozen"/>
      <selection pane="topRight"/>
    </sheetView>
  </sheetViews>
  <sheetFormatPr baseColWidth="10" defaultColWidth="8.83203125" defaultRowHeight="12" outlineLevelCol="1" x14ac:dyDescent="0.15"/>
  <cols>
    <col min="1" max="1" width="34.1640625" style="2" customWidth="1"/>
    <col min="2" max="5" width="10.83203125" style="22" hidden="1" customWidth="1" outlineLevel="1"/>
    <col min="6" max="6" width="10.83203125" style="23" customWidth="1" collapsed="1"/>
    <col min="7" max="10" width="10.83203125" style="21" hidden="1" customWidth="1" outlineLevel="1"/>
    <col min="11" max="11" width="10.83203125" style="21" customWidth="1" collapsed="1"/>
    <col min="12" max="12" width="10.83203125" style="1" customWidth="1"/>
    <col min="13" max="15" width="10.83203125" style="21" customWidth="1" outlineLevel="1"/>
    <col min="16" max="18" width="10.83203125" style="21" customWidth="1"/>
    <col min="19" max="16384" width="8.83203125" style="2"/>
  </cols>
  <sheetData>
    <row r="1" spans="1:20" ht="45" customHeight="1" x14ac:dyDescent="0.15">
      <c r="A1" s="68"/>
      <c r="B1" s="29" t="s">
        <v>0</v>
      </c>
      <c r="C1" s="30" t="s">
        <v>1</v>
      </c>
      <c r="D1" s="30" t="s">
        <v>2</v>
      </c>
      <c r="E1" s="30" t="s">
        <v>3</v>
      </c>
      <c r="F1" s="29" t="s">
        <v>4</v>
      </c>
      <c r="G1" s="67" t="s">
        <v>5</v>
      </c>
      <c r="H1" s="4" t="s">
        <v>6</v>
      </c>
      <c r="I1" s="4" t="s">
        <v>7</v>
      </c>
      <c r="J1" s="29" t="s">
        <v>8</v>
      </c>
      <c r="K1" s="29" t="s">
        <v>9</v>
      </c>
      <c r="L1" s="3"/>
      <c r="M1" s="29" t="s">
        <v>10</v>
      </c>
      <c r="N1" s="29" t="s">
        <v>11</v>
      </c>
      <c r="O1" s="29" t="s">
        <v>26</v>
      </c>
      <c r="P1" s="5" t="s">
        <v>12</v>
      </c>
      <c r="Q1" s="5" t="s">
        <v>13</v>
      </c>
      <c r="R1" s="5" t="s">
        <v>14</v>
      </c>
    </row>
    <row r="2" spans="1:20" ht="12" customHeight="1" x14ac:dyDescent="0.15">
      <c r="A2" s="58" t="s">
        <v>15</v>
      </c>
      <c r="B2" s="32"/>
      <c r="C2" s="32"/>
      <c r="D2" s="32"/>
      <c r="E2" s="32"/>
      <c r="F2" s="54"/>
      <c r="G2" s="6"/>
      <c r="H2" s="6"/>
      <c r="I2" s="6"/>
      <c r="J2" s="6"/>
      <c r="K2" s="6"/>
      <c r="L2" s="7"/>
      <c r="M2" s="6"/>
      <c r="N2" s="55"/>
      <c r="O2" s="55"/>
      <c r="P2" s="57"/>
      <c r="Q2" s="56"/>
      <c r="R2" s="56"/>
    </row>
    <row r="3" spans="1:20" s="11" customFormat="1" ht="12" customHeight="1" x14ac:dyDescent="0.15">
      <c r="A3" s="8" t="s">
        <v>16</v>
      </c>
      <c r="B3" s="46">
        <v>59168982.168207303</v>
      </c>
      <c r="C3" s="46">
        <v>60827595.581440642</v>
      </c>
      <c r="D3" s="46">
        <v>62869348.677243546</v>
      </c>
      <c r="E3" s="46">
        <v>62029053.071995676</v>
      </c>
      <c r="F3" s="34">
        <v>244.9</v>
      </c>
      <c r="G3" s="31">
        <v>63.4</v>
      </c>
      <c r="H3" s="31">
        <v>59.9</v>
      </c>
      <c r="I3" s="31">
        <v>64.900000000000006</v>
      </c>
      <c r="J3" s="31">
        <v>65.2</v>
      </c>
      <c r="K3" s="35">
        <v>253.4</v>
      </c>
      <c r="L3" s="9"/>
      <c r="M3" s="31">
        <v>68.8</v>
      </c>
      <c r="N3" s="31">
        <v>71.2</v>
      </c>
      <c r="O3" s="31">
        <v>72.3</v>
      </c>
      <c r="P3" s="35">
        <v>284.69044898739025</v>
      </c>
      <c r="Q3" s="35">
        <v>317</v>
      </c>
      <c r="R3" s="35">
        <v>351.84597735565166</v>
      </c>
    </row>
    <row r="4" spans="1:20" s="20" customFormat="1" ht="12" customHeight="1" x14ac:dyDescent="0.15">
      <c r="A4" s="12" t="s">
        <v>17</v>
      </c>
      <c r="B4" s="41">
        <v>0.10314992580244553</v>
      </c>
      <c r="C4" s="41">
        <v>0.11981346303188789</v>
      </c>
      <c r="D4" s="41">
        <v>0.12313734726201075</v>
      </c>
      <c r="E4" s="41">
        <v>9.2957343141134352E-2</v>
      </c>
      <c r="F4" s="41">
        <v>0.11</v>
      </c>
      <c r="G4" s="26">
        <v>7.0999999999999994E-2</v>
      </c>
      <c r="H4" s="26">
        <v>-1.6E-2</v>
      </c>
      <c r="I4" s="26">
        <v>3.3000000000000002E-2</v>
      </c>
      <c r="J4" s="26">
        <v>5.0999999999999997E-2</v>
      </c>
      <c r="K4" s="26">
        <v>3.5000000000000003E-2</v>
      </c>
      <c r="L4" s="25"/>
      <c r="M4" s="26">
        <v>8.5000000000000006E-2</v>
      </c>
      <c r="N4" s="42">
        <v>0.19</v>
      </c>
      <c r="O4" s="42">
        <f>O3/I3-1</f>
        <v>0.11402157164869009</v>
      </c>
      <c r="P4" s="42">
        <v>0.12226084441507701</v>
      </c>
      <c r="Q4" s="42">
        <v>0.11340495873408152</v>
      </c>
      <c r="R4" s="42">
        <v>0.1141086801986535</v>
      </c>
    </row>
    <row r="5" spans="1:20" s="11" customFormat="1" ht="12" customHeight="1" x14ac:dyDescent="0.15">
      <c r="A5" s="8" t="s">
        <v>18</v>
      </c>
      <c r="B5" s="36">
        <v>35.799999999999997</v>
      </c>
      <c r="C5" s="36">
        <v>39.5</v>
      </c>
      <c r="D5" s="36">
        <v>39.9</v>
      </c>
      <c r="E5" s="36">
        <v>39.6</v>
      </c>
      <c r="F5" s="36">
        <v>154.80000000000001</v>
      </c>
      <c r="G5" s="31">
        <v>41.2</v>
      </c>
      <c r="H5" s="31">
        <v>38.200000000000003</v>
      </c>
      <c r="I5" s="31">
        <v>39.799999999999997</v>
      </c>
      <c r="J5" s="31">
        <v>40.799999999999997</v>
      </c>
      <c r="K5" s="31">
        <v>160.1</v>
      </c>
      <c r="L5" s="14"/>
      <c r="M5" s="31">
        <v>42.5</v>
      </c>
      <c r="N5" s="31">
        <v>41.7</v>
      </c>
      <c r="O5" s="31">
        <v>42.1</v>
      </c>
      <c r="P5" s="31">
        <v>172.9</v>
      </c>
      <c r="Q5" s="31">
        <v>194</v>
      </c>
      <c r="R5" s="31">
        <v>217</v>
      </c>
    </row>
    <row r="6" spans="1:20" s="16" customFormat="1" ht="12" customHeight="1" x14ac:dyDescent="0.15">
      <c r="A6" s="59" t="s">
        <v>19</v>
      </c>
      <c r="B6" s="26">
        <v>0.60599999999999998</v>
      </c>
      <c r="C6" s="51">
        <v>0.65</v>
      </c>
      <c r="D6" s="51">
        <v>0.63400000000000001</v>
      </c>
      <c r="E6" s="51">
        <v>0.63800000000000001</v>
      </c>
      <c r="F6" s="51">
        <v>0.63200000000000001</v>
      </c>
      <c r="G6" s="27">
        <v>0.65</v>
      </c>
      <c r="H6" s="27">
        <v>0.63900000000000001</v>
      </c>
      <c r="I6" s="27">
        <v>0.61399999999999999</v>
      </c>
      <c r="J6" s="27">
        <v>0.626</v>
      </c>
      <c r="K6" s="27">
        <v>0.63200000000000001</v>
      </c>
      <c r="L6" s="15"/>
      <c r="M6" s="27">
        <v>0.61699999999999999</v>
      </c>
      <c r="N6" s="27">
        <v>0.58599999999999997</v>
      </c>
      <c r="O6" s="27">
        <v>0.58199999999999996</v>
      </c>
      <c r="P6" s="27">
        <v>0.61</v>
      </c>
      <c r="Q6" s="27">
        <v>0.62</v>
      </c>
      <c r="R6" s="27">
        <v>0.625</v>
      </c>
    </row>
    <row r="7" spans="1:20" ht="12" customHeight="1" x14ac:dyDescent="0.15">
      <c r="A7" s="60" t="s">
        <v>20</v>
      </c>
      <c r="B7" s="32"/>
      <c r="C7" s="32"/>
      <c r="D7" s="32"/>
      <c r="E7" s="32"/>
      <c r="F7" s="54"/>
      <c r="G7" s="6"/>
      <c r="H7" s="6"/>
      <c r="I7" s="6"/>
      <c r="J7" s="6"/>
      <c r="K7" s="6"/>
      <c r="L7" s="7"/>
      <c r="M7" s="6"/>
      <c r="N7" s="55"/>
      <c r="O7" s="55"/>
      <c r="P7" s="57"/>
      <c r="Q7" s="56"/>
      <c r="R7" s="56"/>
    </row>
    <row r="8" spans="1:20" s="11" customFormat="1" ht="12" customHeight="1" x14ac:dyDescent="0.15">
      <c r="A8" s="17" t="s">
        <v>16</v>
      </c>
      <c r="B8" s="47">
        <v>16847151.441792902</v>
      </c>
      <c r="C8" s="47">
        <v>17213837.032058865</v>
      </c>
      <c r="D8" s="47">
        <v>17311409.872756422</v>
      </c>
      <c r="E8" s="47">
        <v>18239967.597004533</v>
      </c>
      <c r="F8" s="38">
        <v>69.599999999999994</v>
      </c>
      <c r="G8" s="31">
        <v>17.899999999999999</v>
      </c>
      <c r="H8" s="31">
        <v>16.600000000000001</v>
      </c>
      <c r="I8" s="31">
        <v>17.100000000000001</v>
      </c>
      <c r="J8" s="31">
        <v>17.5</v>
      </c>
      <c r="K8" s="18">
        <v>69.099999999999994</v>
      </c>
      <c r="L8" s="14"/>
      <c r="M8" s="31">
        <v>17.2</v>
      </c>
      <c r="N8" s="31">
        <v>17</v>
      </c>
      <c r="O8" s="31">
        <v>17.2</v>
      </c>
      <c r="P8" s="18">
        <v>69.646158633573734</v>
      </c>
      <c r="Q8" s="18">
        <v>74.93270421585305</v>
      </c>
      <c r="R8" s="18">
        <v>82.2</v>
      </c>
      <c r="T8" s="72"/>
    </row>
    <row r="9" spans="1:20" s="10" customFormat="1" ht="12" customHeight="1" x14ac:dyDescent="0.15">
      <c r="A9" s="12" t="s">
        <v>17</v>
      </c>
      <c r="B9" s="41">
        <v>0.1219349371211067</v>
      </c>
      <c r="C9" s="41">
        <v>0.10769616272579285</v>
      </c>
      <c r="D9" s="41">
        <v>8.097584537396818E-2</v>
      </c>
      <c r="E9" s="41">
        <v>0.10258261934330171</v>
      </c>
      <c r="F9" s="41">
        <v>0.10299999999999999</v>
      </c>
      <c r="G9" s="26">
        <v>6.4000000000000001E-2</v>
      </c>
      <c r="H9" s="26">
        <v>-3.4000000000000002E-2</v>
      </c>
      <c r="I9" s="26">
        <v>-1.4999999999999999E-2</v>
      </c>
      <c r="J9" s="26">
        <v>-3.9E-2</v>
      </c>
      <c r="K9" s="26">
        <v>-7.0000000000000001E-3</v>
      </c>
      <c r="L9" s="42"/>
      <c r="M9" s="26">
        <v>-3.7999999999999999E-2</v>
      </c>
      <c r="N9" s="42">
        <v>2.4E-2</v>
      </c>
      <c r="O9" s="42">
        <f>O8/I8-1</f>
        <v>5.8479532163742132E-3</v>
      </c>
      <c r="P9" s="42">
        <v>1.7254953214869362E-2</v>
      </c>
      <c r="Q9" s="42">
        <v>9.8827470686767116E-2</v>
      </c>
      <c r="R9" s="42">
        <v>0.10040160642570273</v>
      </c>
    </row>
    <row r="10" spans="1:20" s="11" customFormat="1" ht="12" customHeight="1" x14ac:dyDescent="0.15">
      <c r="A10" s="61" t="s">
        <v>18</v>
      </c>
      <c r="B10" s="14">
        <v>11.1</v>
      </c>
      <c r="C10" s="36">
        <v>12.1</v>
      </c>
      <c r="D10" s="36">
        <v>12.1</v>
      </c>
      <c r="E10" s="36">
        <v>13.6</v>
      </c>
      <c r="F10" s="36">
        <v>48.9</v>
      </c>
      <c r="G10" s="31">
        <v>13.2</v>
      </c>
      <c r="H10" s="31">
        <v>11.7</v>
      </c>
      <c r="I10" s="31">
        <v>11.9</v>
      </c>
      <c r="J10" s="31">
        <v>12.4</v>
      </c>
      <c r="K10" s="31">
        <v>49.2</v>
      </c>
      <c r="L10" s="14"/>
      <c r="M10" s="31">
        <v>12.4</v>
      </c>
      <c r="N10" s="31">
        <v>12.4</v>
      </c>
      <c r="O10" s="31">
        <v>12.6</v>
      </c>
      <c r="P10" s="31">
        <v>49.729001349999997</v>
      </c>
      <c r="Q10" s="31">
        <v>54.494921112986908</v>
      </c>
      <c r="R10" s="31">
        <v>58.955235622630873</v>
      </c>
    </row>
    <row r="11" spans="1:20" s="16" customFormat="1" ht="12" customHeight="1" x14ac:dyDescent="0.15">
      <c r="A11" s="62" t="s">
        <v>19</v>
      </c>
      <c r="B11" s="26">
        <v>0.66100000000000003</v>
      </c>
      <c r="C11" s="51">
        <v>0.70199999999999996</v>
      </c>
      <c r="D11" s="51">
        <v>0.69699999999999995</v>
      </c>
      <c r="E11" s="51">
        <v>0.74399999999999999</v>
      </c>
      <c r="F11" s="50">
        <v>0.70199999999999996</v>
      </c>
      <c r="G11" s="27">
        <v>0.73599999999999999</v>
      </c>
      <c r="H11" s="27">
        <v>0.70399999999999996</v>
      </c>
      <c r="I11" s="27">
        <v>0.69599999999999995</v>
      </c>
      <c r="J11" s="27">
        <v>0.71</v>
      </c>
      <c r="K11" s="27">
        <v>0.71199999999999997</v>
      </c>
      <c r="L11" s="33"/>
      <c r="M11" s="27">
        <v>0.71899999999999997</v>
      </c>
      <c r="N11" s="27">
        <v>0.72699999999999998</v>
      </c>
      <c r="O11" s="27">
        <v>0.73399999999999999</v>
      </c>
      <c r="P11" s="27">
        <v>0.70499999999999996</v>
      </c>
      <c r="Q11" s="27">
        <v>0.70950468540829981</v>
      </c>
      <c r="R11" s="27">
        <v>0.71205132969189822</v>
      </c>
    </row>
    <row r="12" spans="1:20" ht="12" customHeight="1" x14ac:dyDescent="0.15">
      <c r="A12" s="60" t="s">
        <v>21</v>
      </c>
      <c r="B12" s="32"/>
      <c r="C12" s="32"/>
      <c r="D12" s="32"/>
      <c r="E12" s="32"/>
      <c r="F12" s="54"/>
      <c r="G12" s="6"/>
      <c r="H12" s="6"/>
      <c r="I12" s="6"/>
      <c r="J12" s="6"/>
      <c r="K12" s="6"/>
      <c r="L12" s="7"/>
      <c r="M12" s="6"/>
      <c r="N12" s="55"/>
      <c r="O12" s="55"/>
      <c r="P12" s="57"/>
      <c r="Q12" s="56"/>
      <c r="R12" s="56"/>
    </row>
    <row r="13" spans="1:20" s="16" customFormat="1" ht="12" customHeight="1" x14ac:dyDescent="0.15">
      <c r="A13" s="19" t="s">
        <v>16</v>
      </c>
      <c r="B13" s="48">
        <v>8301666.1778134173</v>
      </c>
      <c r="C13" s="48">
        <v>8812433.9606872983</v>
      </c>
      <c r="D13" s="48">
        <v>8499009.6657429319</v>
      </c>
      <c r="E13" s="48">
        <v>9629236.2636655103</v>
      </c>
      <c r="F13" s="39">
        <v>35.299999999999997</v>
      </c>
      <c r="G13" s="31">
        <v>7.8</v>
      </c>
      <c r="H13" s="31">
        <v>7.3</v>
      </c>
      <c r="I13" s="31">
        <v>7.6</v>
      </c>
      <c r="J13" s="31">
        <v>8.3000000000000007</v>
      </c>
      <c r="K13" s="35">
        <v>31</v>
      </c>
      <c r="L13" s="9"/>
      <c r="M13" s="31">
        <v>7.6</v>
      </c>
      <c r="N13" s="31">
        <v>7.6</v>
      </c>
      <c r="O13" s="31">
        <v>7.9</v>
      </c>
      <c r="P13" s="35">
        <v>30.7</v>
      </c>
      <c r="Q13" s="35">
        <v>32.791800000000002</v>
      </c>
      <c r="R13" s="35">
        <v>35.799999999999997</v>
      </c>
    </row>
    <row r="14" spans="1:20" s="10" customFormat="1" ht="12" customHeight="1" x14ac:dyDescent="0.15">
      <c r="A14" s="63" t="s">
        <v>17</v>
      </c>
      <c r="B14" s="27">
        <v>9.1657837563044575E-2</v>
      </c>
      <c r="C14" s="45">
        <v>9.4442734422546915E-2</v>
      </c>
      <c r="D14" s="45">
        <v>5.01705176730316E-2</v>
      </c>
      <c r="E14" s="45">
        <v>0.15405006143576516</v>
      </c>
      <c r="F14" s="42">
        <v>9.968847352024901E-2</v>
      </c>
      <c r="G14" s="27">
        <v>-6.4000000000000001E-2</v>
      </c>
      <c r="H14" s="27">
        <v>-0.17599999999999999</v>
      </c>
      <c r="I14" s="27">
        <v>-0.104</v>
      </c>
      <c r="J14" s="27">
        <v>-0.13500000000000001</v>
      </c>
      <c r="K14" s="27">
        <v>-0.121</v>
      </c>
      <c r="L14" s="26"/>
      <c r="M14" s="27">
        <v>-1.7999999999999999E-2</v>
      </c>
      <c r="N14" s="27">
        <v>4.2000000000000003E-2</v>
      </c>
      <c r="O14" s="42">
        <f>O13/I13-1</f>
        <v>3.9473684210526327E-2</v>
      </c>
      <c r="P14" s="27">
        <v>-1.9354838709677469E-2</v>
      </c>
      <c r="Q14" s="27">
        <v>8.3601286173633493E-2</v>
      </c>
      <c r="R14" s="27">
        <v>6.2314540059347001E-2</v>
      </c>
    </row>
    <row r="15" spans="1:20" s="16" customFormat="1" ht="12" customHeight="1" x14ac:dyDescent="0.15">
      <c r="A15" s="19" t="s">
        <v>18</v>
      </c>
      <c r="B15" s="44">
        <v>3.1</v>
      </c>
      <c r="C15" s="44">
        <v>3.8</v>
      </c>
      <c r="D15" s="44">
        <v>4</v>
      </c>
      <c r="E15" s="44">
        <v>3.1</v>
      </c>
      <c r="F15" s="39">
        <v>13.9</v>
      </c>
      <c r="G15" s="31">
        <v>3.1</v>
      </c>
      <c r="H15" s="31">
        <v>3</v>
      </c>
      <c r="I15" s="31">
        <v>2.9</v>
      </c>
      <c r="J15" s="31">
        <v>3</v>
      </c>
      <c r="K15" s="31">
        <v>12</v>
      </c>
      <c r="L15" s="9"/>
      <c r="M15" s="31">
        <v>2.6</v>
      </c>
      <c r="N15" s="31">
        <v>2.9</v>
      </c>
      <c r="O15" s="31">
        <v>2.5</v>
      </c>
      <c r="P15" s="31">
        <v>10.632999999999999</v>
      </c>
      <c r="Q15" s="31">
        <v>11.702375999999999</v>
      </c>
      <c r="R15" s="31">
        <v>13.109911780000001</v>
      </c>
    </row>
    <row r="16" spans="1:20" s="16" customFormat="1" ht="12" customHeight="1" x14ac:dyDescent="0.15">
      <c r="A16" s="62" t="s">
        <v>19</v>
      </c>
      <c r="B16" s="26">
        <v>0.372</v>
      </c>
      <c r="C16" s="52">
        <v>0.42699999999999999</v>
      </c>
      <c r="D16" s="52">
        <v>0.46600000000000003</v>
      </c>
      <c r="E16" s="52">
        <v>0.32300000000000001</v>
      </c>
      <c r="F16" s="52">
        <v>0.39500000000000002</v>
      </c>
      <c r="G16" s="27">
        <v>0.39900000000000002</v>
      </c>
      <c r="H16" s="27">
        <v>0.41</v>
      </c>
      <c r="I16" s="27">
        <v>0.38600000000000001</v>
      </c>
      <c r="J16" s="27">
        <v>0.35499999999999998</v>
      </c>
      <c r="K16" s="27">
        <v>0.38700000000000001</v>
      </c>
      <c r="L16" s="50"/>
      <c r="M16" s="27">
        <v>0.33600000000000002</v>
      </c>
      <c r="N16" s="27">
        <v>0.38800000000000001</v>
      </c>
      <c r="O16" s="27">
        <v>0.313</v>
      </c>
      <c r="P16" s="27">
        <v>0.35</v>
      </c>
      <c r="Q16" s="27">
        <v>0.36</v>
      </c>
      <c r="R16" s="27">
        <v>0.37</v>
      </c>
    </row>
    <row r="17" spans="1:19" s="16" customFormat="1" ht="12" customHeight="1" x14ac:dyDescent="0.15">
      <c r="A17" s="60" t="s">
        <v>22</v>
      </c>
      <c r="B17" s="32"/>
      <c r="C17" s="32"/>
      <c r="D17" s="32"/>
      <c r="E17" s="32"/>
      <c r="F17" s="54"/>
      <c r="G17" s="6"/>
      <c r="H17" s="6"/>
      <c r="I17" s="6"/>
      <c r="J17" s="6"/>
      <c r="K17" s="6"/>
      <c r="L17" s="7"/>
      <c r="M17" s="6"/>
      <c r="N17" s="55"/>
      <c r="O17" s="55"/>
      <c r="P17" s="57"/>
      <c r="Q17" s="56"/>
      <c r="R17" s="56"/>
    </row>
    <row r="18" spans="1:19" s="16" customFormat="1" ht="12" customHeight="1" x14ac:dyDescent="0.15">
      <c r="A18" s="19" t="s">
        <v>16</v>
      </c>
      <c r="B18" s="48">
        <v>84323399.787813619</v>
      </c>
      <c r="C18" s="48">
        <v>86853866.574186802</v>
      </c>
      <c r="D18" s="48">
        <v>88679768.215742901</v>
      </c>
      <c r="E18" s="48">
        <v>89890866.942664906</v>
      </c>
      <c r="F18" s="39">
        <v>349.8</v>
      </c>
      <c r="G18" s="31">
        <v>89.1</v>
      </c>
      <c r="H18" s="31">
        <v>83.7</v>
      </c>
      <c r="I18" s="31">
        <v>89.6</v>
      </c>
      <c r="J18" s="31">
        <v>91.1</v>
      </c>
      <c r="K18" s="35">
        <v>353.5</v>
      </c>
      <c r="L18" s="9"/>
      <c r="M18" s="31">
        <v>93.7</v>
      </c>
      <c r="N18" s="31">
        <v>95.8</v>
      </c>
      <c r="O18" s="31">
        <f>O3+O8+O13</f>
        <v>97.4</v>
      </c>
      <c r="P18" s="35">
        <v>384.743215241928</v>
      </c>
      <c r="Q18" s="35">
        <v>426.13675520303877</v>
      </c>
      <c r="R18" s="35">
        <v>469</v>
      </c>
      <c r="S18" s="69"/>
    </row>
    <row r="19" spans="1:19" ht="12" customHeight="1" x14ac:dyDescent="0.15">
      <c r="A19" s="63" t="s">
        <v>17</v>
      </c>
      <c r="B19" s="27">
        <v>0.10570399957505261</v>
      </c>
      <c r="C19" s="45">
        <v>0.11477454541372389</v>
      </c>
      <c r="D19" s="45">
        <v>0.10733247888118091</v>
      </c>
      <c r="E19" s="45">
        <v>0.10106106666880654</v>
      </c>
      <c r="F19" s="42">
        <v>0.10731244064577417</v>
      </c>
      <c r="G19" s="27">
        <v>5.6000000000000001E-2</v>
      </c>
      <c r="H19" s="27">
        <v>-3.5999999999999997E-2</v>
      </c>
      <c r="I19" s="27">
        <v>1.0999999999999999E-2</v>
      </c>
      <c r="J19" s="27">
        <v>1.2999999999999999E-2</v>
      </c>
      <c r="K19" s="27">
        <v>1.0999999999999999E-2</v>
      </c>
      <c r="L19" s="26"/>
      <c r="M19" s="27">
        <v>5.0999999999999997E-2</v>
      </c>
      <c r="N19" s="27">
        <v>0.14399999999999999</v>
      </c>
      <c r="O19" s="42">
        <f>O18/I18-1</f>
        <v>8.7053571428571619E-2</v>
      </c>
      <c r="P19" s="27">
        <v>8.662406682026591E-2</v>
      </c>
      <c r="Q19" s="27">
        <v>0.10852713178294571</v>
      </c>
      <c r="R19" s="27">
        <v>0.10383740716322376</v>
      </c>
      <c r="S19" s="70"/>
    </row>
    <row r="20" spans="1:19" s="16" customFormat="1" ht="12" customHeight="1" x14ac:dyDescent="0.15">
      <c r="A20" s="19" t="s">
        <v>18</v>
      </c>
      <c r="B20" s="35">
        <v>50.1</v>
      </c>
      <c r="C20" s="35">
        <v>55.4</v>
      </c>
      <c r="D20" s="35">
        <v>55.9</v>
      </c>
      <c r="E20" s="35">
        <v>56.2</v>
      </c>
      <c r="F20" s="39">
        <v>217.6</v>
      </c>
      <c r="G20" s="31">
        <v>57.5</v>
      </c>
      <c r="H20" s="31">
        <v>52.9</v>
      </c>
      <c r="I20" s="31">
        <v>54.7</v>
      </c>
      <c r="J20" s="31">
        <v>56.2</v>
      </c>
      <c r="K20" s="35">
        <v>221.3</v>
      </c>
      <c r="L20" s="9"/>
      <c r="M20" s="31">
        <v>57.4</v>
      </c>
      <c r="N20" s="31">
        <v>57</v>
      </c>
      <c r="O20" s="31">
        <f>O15+O10+O5</f>
        <v>57.2</v>
      </c>
      <c r="P20" s="35">
        <v>233.29999999999998</v>
      </c>
      <c r="Q20" s="35">
        <v>259.35000000000002</v>
      </c>
      <c r="R20" s="35">
        <v>286.25</v>
      </c>
    </row>
    <row r="21" spans="1:19" ht="12" customHeight="1" x14ac:dyDescent="0.15">
      <c r="A21" s="62" t="s">
        <v>19</v>
      </c>
      <c r="B21" s="26">
        <v>0.59390887534215031</v>
      </c>
      <c r="C21" s="42">
        <v>0.63700000000000001</v>
      </c>
      <c r="D21" s="42">
        <v>0.63</v>
      </c>
      <c r="E21" s="42">
        <v>0.626</v>
      </c>
      <c r="F21" s="42">
        <v>0.622</v>
      </c>
      <c r="G21" s="27">
        <v>0.64600000000000002</v>
      </c>
      <c r="H21" s="27">
        <v>0.63200000000000001</v>
      </c>
      <c r="I21" s="27">
        <v>0.61</v>
      </c>
      <c r="J21" s="27">
        <v>0.61699999999999999</v>
      </c>
      <c r="K21" s="27">
        <v>0.626</v>
      </c>
      <c r="L21" s="13"/>
      <c r="M21" s="27">
        <v>0.61299999999999999</v>
      </c>
      <c r="N21" s="27">
        <v>0.59499999999999997</v>
      </c>
      <c r="O21" s="27">
        <v>0.58699999999999997</v>
      </c>
      <c r="P21" s="27">
        <v>0.60799999999999998</v>
      </c>
      <c r="Q21" s="27">
        <v>0.61027835051546386</v>
      </c>
      <c r="R21" s="27">
        <v>0.61671229900043456</v>
      </c>
    </row>
    <row r="22" spans="1:19" ht="12" customHeight="1" x14ac:dyDescent="0.15">
      <c r="A22" s="64" t="s">
        <v>23</v>
      </c>
      <c r="B22" s="24"/>
      <c r="C22" s="24"/>
      <c r="D22" s="24"/>
      <c r="E22" s="24"/>
      <c r="F22" s="24"/>
      <c r="G22" s="24"/>
      <c r="H22" s="24"/>
      <c r="I22" s="24"/>
      <c r="J22" s="24"/>
      <c r="K22" s="24"/>
      <c r="L22" s="13"/>
      <c r="M22" s="24"/>
      <c r="N22" s="24"/>
      <c r="O22" s="24"/>
      <c r="P22" s="24"/>
      <c r="Q22" s="53"/>
      <c r="R22" s="53"/>
    </row>
    <row r="23" spans="1:19" s="11" customFormat="1" ht="12" customHeight="1" x14ac:dyDescent="0.15">
      <c r="A23" s="19" t="s">
        <v>16</v>
      </c>
      <c r="B23" s="48">
        <v>84388399.787813619</v>
      </c>
      <c r="C23" s="48">
        <v>86918866.574186802</v>
      </c>
      <c r="D23" s="48">
        <v>88744768.215742901</v>
      </c>
      <c r="E23" s="48">
        <v>89679646.322664768</v>
      </c>
      <c r="F23" s="38">
        <v>349.7</v>
      </c>
      <c r="G23" s="31">
        <v>89.1</v>
      </c>
      <c r="H23" s="31">
        <v>83.9</v>
      </c>
      <c r="I23" s="31">
        <v>89.6</v>
      </c>
      <c r="J23" s="31">
        <v>91.2</v>
      </c>
      <c r="K23" s="35">
        <v>353.8</v>
      </c>
      <c r="L23" s="14"/>
      <c r="M23" s="31">
        <v>93.8</v>
      </c>
      <c r="N23" s="31">
        <v>95.9</v>
      </c>
      <c r="O23" s="31">
        <v>97.5</v>
      </c>
      <c r="P23" s="35">
        <v>385</v>
      </c>
      <c r="Q23" s="35">
        <v>426.18675520303879</v>
      </c>
      <c r="R23" s="35">
        <v>468.99563704949082</v>
      </c>
    </row>
    <row r="24" spans="1:19" s="28" customFormat="1" ht="12" customHeight="1" x14ac:dyDescent="0.15">
      <c r="A24" s="65" t="s">
        <v>17</v>
      </c>
      <c r="B24" s="37">
        <v>0.10566436894355813</v>
      </c>
      <c r="C24" s="43">
        <v>0.11472859635193755</v>
      </c>
      <c r="D24" s="43">
        <v>0.10729348808220873</v>
      </c>
      <c r="E24" s="43">
        <v>9.7646699578334939E-2</v>
      </c>
      <c r="F24" s="41">
        <v>0.10629547611515333</v>
      </c>
      <c r="G24" s="27">
        <v>5.6000000000000001E-2</v>
      </c>
      <c r="H24" s="27">
        <v>-3.5000000000000003E-2</v>
      </c>
      <c r="I24" s="27">
        <v>0.01</v>
      </c>
      <c r="J24" s="27">
        <v>1.6E-2</v>
      </c>
      <c r="K24" s="27">
        <v>1.2E-2</v>
      </c>
      <c r="L24" s="26"/>
      <c r="M24" s="27">
        <v>5.1999999999999998E-2</v>
      </c>
      <c r="N24" s="27">
        <v>0.14399999999999999</v>
      </c>
      <c r="O24" s="42">
        <f>O23/I23-1</f>
        <v>8.8169642857143016E-2</v>
      </c>
      <c r="P24" s="27">
        <v>8.9598643301300074E-2</v>
      </c>
      <c r="Q24" s="27">
        <v>0.10852713178294571</v>
      </c>
      <c r="R24" s="27">
        <v>0.10383740716322376</v>
      </c>
    </row>
    <row r="25" spans="1:19" s="20" customFormat="1" ht="12" customHeight="1" x14ac:dyDescent="0.15">
      <c r="A25" s="61" t="s">
        <v>24</v>
      </c>
      <c r="B25" s="49">
        <v>48.2</v>
      </c>
      <c r="C25" s="49">
        <v>53.7</v>
      </c>
      <c r="D25" s="49">
        <v>52</v>
      </c>
      <c r="E25" s="49">
        <v>55.5</v>
      </c>
      <c r="F25" s="36">
        <v>209.3</v>
      </c>
      <c r="G25" s="31">
        <v>55.1</v>
      </c>
      <c r="H25" s="31">
        <v>50.3</v>
      </c>
      <c r="I25" s="31">
        <v>52.2</v>
      </c>
      <c r="J25" s="31">
        <v>54.7</v>
      </c>
      <c r="K25" s="18">
        <v>212.3</v>
      </c>
      <c r="L25" s="14"/>
      <c r="M25" s="31">
        <v>55.1</v>
      </c>
      <c r="N25" s="31">
        <v>55.2</v>
      </c>
      <c r="O25" s="31">
        <v>54.5</v>
      </c>
      <c r="P25" s="18">
        <v>222.5</v>
      </c>
      <c r="Q25" s="18">
        <v>247.7</v>
      </c>
      <c r="R25" s="18">
        <v>282.91990909521269</v>
      </c>
    </row>
    <row r="26" spans="1:19" s="16" customFormat="1" ht="12" customHeight="1" x14ac:dyDescent="0.15">
      <c r="A26" s="66" t="s">
        <v>25</v>
      </c>
      <c r="B26" s="37">
        <v>0.57099999999999995</v>
      </c>
      <c r="C26" s="37">
        <v>0.61699999999999999</v>
      </c>
      <c r="D26" s="37">
        <v>0.58699999999999997</v>
      </c>
      <c r="E26" s="37">
        <v>0.61799999999999999</v>
      </c>
      <c r="F26" s="40">
        <v>0.59899999999999998</v>
      </c>
      <c r="G26" s="37">
        <v>0.61799999999999999</v>
      </c>
      <c r="H26" s="37">
        <v>0.6</v>
      </c>
      <c r="I26" s="37">
        <v>0.58199999999999996</v>
      </c>
      <c r="J26" s="37">
        <v>0.6</v>
      </c>
      <c r="K26" s="37">
        <v>0.6</v>
      </c>
      <c r="L26" s="42"/>
      <c r="M26" s="37">
        <v>0.58699999999999997</v>
      </c>
      <c r="N26" s="37">
        <v>0.57499999999999996</v>
      </c>
      <c r="O26" s="37">
        <v>0.55900000000000005</v>
      </c>
      <c r="P26" s="37">
        <v>0.57599999999999996</v>
      </c>
      <c r="Q26" s="37">
        <v>0.58399999999999996</v>
      </c>
      <c r="R26" s="37">
        <v>0.59830421555845281</v>
      </c>
    </row>
    <row r="27" spans="1:19" x14ac:dyDescent="0.15">
      <c r="A27" s="70"/>
      <c r="B27" s="71"/>
      <c r="C27" s="71"/>
      <c r="D27" s="71"/>
      <c r="E27" s="71"/>
      <c r="F27" s="1"/>
    </row>
    <row r="28" spans="1:19" x14ac:dyDescent="0.15">
      <c r="A28" s="70" t="s">
        <v>27</v>
      </c>
      <c r="B28" s="71"/>
      <c r="C28" s="71"/>
      <c r="D28" s="71"/>
      <c r="E28" s="71"/>
      <c r="F28" s="1"/>
    </row>
    <row r="30" spans="1:19" ht="156" customHeight="1" x14ac:dyDescent="0.15">
      <c r="A30" s="73" t="s">
        <v>28</v>
      </c>
      <c r="B30" s="74"/>
      <c r="C30" s="74"/>
      <c r="D30" s="74"/>
      <c r="E30" s="74"/>
      <c r="F30" s="74"/>
      <c r="G30" s="74"/>
      <c r="H30" s="74"/>
      <c r="I30" s="74"/>
      <c r="J30" s="74"/>
      <c r="K30" s="74"/>
      <c r="L30" s="74"/>
      <c r="M30" s="74"/>
      <c r="N30" s="74"/>
      <c r="O30" s="74"/>
      <c r="P30" s="74"/>
      <c r="Q30" s="74"/>
      <c r="R30" s="75"/>
    </row>
  </sheetData>
  <mergeCells count="1">
    <mergeCell ref="A30:R30"/>
  </mergeCells>
  <pageMargins left="0.7" right="0.7" top="0.78740157499999996" bottom="0.78740157499999996" header="0.3" footer="0.3"/>
  <pageSetup paperSize="9" scale="28"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D355B24ECD82BD4E9A3D94ED39DA8E12" ma:contentTypeVersion="13" ma:contentTypeDescription="Ein neues Dokument erstellen." ma:contentTypeScope="" ma:versionID="48777a12e2cd8f955cba56a83d83380c">
  <xsd:schema xmlns:xsd="http://www.w3.org/2001/XMLSchema" xmlns:xs="http://www.w3.org/2001/XMLSchema" xmlns:p="http://schemas.microsoft.com/office/2006/metadata/properties" xmlns:ns2="48283a54-4eb5-47f4-a267-e6556c642ee9" xmlns:ns3="aee19627-32ab-405b-8365-5f449597d753" targetNamespace="http://schemas.microsoft.com/office/2006/metadata/properties" ma:root="true" ma:fieldsID="7eaba127671992026f78b5d95d2d8a28" ns2:_="" ns3:_="">
    <xsd:import namespace="48283a54-4eb5-47f4-a267-e6556c642ee9"/>
    <xsd:import namespace="aee19627-32ab-405b-8365-5f449597d75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8283a54-4eb5-47f4-a267-e6556c642ee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ee19627-32ab-405b-8365-5f449597d753" elementFormDefault="qualified">
    <xsd:import namespace="http://schemas.microsoft.com/office/2006/documentManagement/types"/>
    <xsd:import namespace="http://schemas.microsoft.com/office/infopath/2007/PartnerControls"/>
    <xsd:element name="SharedWithUsers" ma:index="12"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63E361D-DFC6-42F7-B261-DC6E72A98E53}">
  <ds:schemaRefs>
    <ds:schemaRef ds:uri="http://www.w3.org/XML/1998/namespace"/>
    <ds:schemaRef ds:uri="48283a54-4eb5-47f4-a267-e6556c642ee9"/>
    <ds:schemaRef ds:uri="http://purl.org/dc/elements/1.1/"/>
    <ds:schemaRef ds:uri="aee19627-32ab-405b-8365-5f449597d753"/>
    <ds:schemaRef ds:uri="http://schemas.microsoft.com/office/infopath/2007/PartnerControls"/>
    <ds:schemaRef ds:uri="http://schemas.microsoft.com/office/2006/metadata/properties"/>
    <ds:schemaRef ds:uri="http://schemas.microsoft.com/office/2006/documentManagement/types"/>
    <ds:schemaRef ds:uri="http://schemas.openxmlformats.org/package/2006/metadata/core-properties"/>
    <ds:schemaRef ds:uri="http://purl.org/dc/dcmitype/"/>
    <ds:schemaRef ds:uri="http://purl.org/dc/terms/"/>
  </ds:schemaRefs>
</ds:datastoreItem>
</file>

<file path=customXml/itemProps2.xml><?xml version="1.0" encoding="utf-8"?>
<ds:datastoreItem xmlns:ds="http://schemas.openxmlformats.org/officeDocument/2006/customXml" ds:itemID="{EF564910-FB84-4AB5-AC78-F868910CEA91}">
  <ds:schemaRefs>
    <ds:schemaRef ds:uri="http://schemas.microsoft.com/sharepoint/v3/contenttype/forms"/>
  </ds:schemaRefs>
</ds:datastoreItem>
</file>

<file path=customXml/itemProps3.xml><?xml version="1.0" encoding="utf-8"?>
<ds:datastoreItem xmlns:ds="http://schemas.openxmlformats.org/officeDocument/2006/customXml" ds:itemID="{800AF508-FA04-4860-AF5F-403670E3F43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8283a54-4eb5-47f4-a267-e6556c642ee9"/>
    <ds:schemaRef ds:uri="aee19627-32ab-405b-8365-5f449597d75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Consensus</vt:lpstr>
      <vt:lpstr>Consensus!Druckbereich</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Ender Gülcan</dc:creator>
  <cp:keywords/>
  <dc:description/>
  <cp:lastModifiedBy>Louis Johannwille</cp:lastModifiedBy>
  <cp:revision/>
  <dcterms:created xsi:type="dcterms:W3CDTF">2019-10-21T13:29:02Z</dcterms:created>
  <dcterms:modified xsi:type="dcterms:W3CDTF">2021-11-26T12:20:51Z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0x010100D355B24ECD82BD4E9A3D94ED39DA8E12</vt:lpwstr>
  </property>
</Properties>
</file>