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ljohannwille/Desktop/"/>
    </mc:Choice>
  </mc:AlternateContent>
  <xr:revisionPtr revIDLastSave="0" documentId="13_ncr:1_{EB675D20-98DE-2145-9EC2-BBB0B74C7BB1}" xr6:coauthVersionLast="47" xr6:coauthVersionMax="47" xr10:uidLastSave="{00000000-0000-0000-0000-000000000000}"/>
  <bookViews>
    <workbookView xWindow="-48760" yWindow="-4420" windowWidth="27060" windowHeight="16500" xr2:uid="{239149DC-7FF1-574F-8E6F-EFB7FAD8DBC7}"/>
  </bookViews>
  <sheets>
    <sheet name="Agg. Consensus" sheetId="1" r:id="rId1"/>
  </sheets>
  <externalReferences>
    <externalReference r:id="rId2"/>
  </externalReferences>
  <definedNames>
    <definedName name="CompanyCode">#REF!</definedName>
    <definedName name="DB">"WIREUK"</definedName>
    <definedName name="_xlnm.Print_Area" localSheetId="0">'Agg. Consensus'!$A$1:$Q$22</definedName>
    <definedName name="NumberOfDataSets">#REF!</definedName>
    <definedName name="Period">#REF!</definedName>
    <definedName name="Template.WIRE.DBAccess.CalcMode">"Async"</definedName>
    <definedName name="Year">#REF!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2" i="1" l="1"/>
  <c r="T22" i="1"/>
  <c r="S22" i="1"/>
  <c r="R22" i="1"/>
  <c r="Q22" i="1"/>
  <c r="P22" i="1"/>
  <c r="O22" i="1"/>
  <c r="N22" i="1"/>
  <c r="M22" i="1"/>
  <c r="U21" i="1"/>
  <c r="T21" i="1"/>
  <c r="S21" i="1"/>
  <c r="R21" i="1"/>
  <c r="Q21" i="1"/>
  <c r="P21" i="1"/>
  <c r="O21" i="1"/>
  <c r="N21" i="1"/>
  <c r="M21" i="1"/>
  <c r="U20" i="1"/>
  <c r="T20" i="1"/>
  <c r="S20" i="1"/>
  <c r="R20" i="1"/>
  <c r="Q20" i="1"/>
  <c r="P20" i="1"/>
  <c r="O20" i="1"/>
  <c r="N20" i="1"/>
  <c r="M20" i="1"/>
  <c r="U19" i="1"/>
  <c r="T19" i="1"/>
  <c r="S19" i="1"/>
  <c r="R19" i="1"/>
  <c r="Q19" i="1"/>
  <c r="P19" i="1"/>
  <c r="O19" i="1"/>
  <c r="N19" i="1"/>
  <c r="M19" i="1"/>
  <c r="U18" i="1"/>
  <c r="T18" i="1"/>
  <c r="S18" i="1"/>
  <c r="R18" i="1"/>
  <c r="Q18" i="1"/>
  <c r="P18" i="1"/>
  <c r="O18" i="1"/>
  <c r="N18" i="1"/>
  <c r="M18" i="1"/>
  <c r="U16" i="1"/>
  <c r="T16" i="1"/>
  <c r="S16" i="1"/>
  <c r="R16" i="1"/>
  <c r="Q16" i="1"/>
  <c r="P16" i="1"/>
  <c r="O16" i="1"/>
  <c r="N16" i="1"/>
  <c r="M16" i="1"/>
  <c r="U15" i="1"/>
  <c r="T15" i="1"/>
  <c r="S15" i="1"/>
  <c r="R15" i="1"/>
  <c r="Q15" i="1"/>
  <c r="P15" i="1"/>
  <c r="O15" i="1"/>
  <c r="N15" i="1"/>
  <c r="M15" i="1"/>
  <c r="U14" i="1"/>
  <c r="T14" i="1"/>
  <c r="S14" i="1"/>
  <c r="R14" i="1"/>
  <c r="Q14" i="1"/>
  <c r="P14" i="1"/>
  <c r="O14" i="1"/>
  <c r="N14" i="1"/>
  <c r="M14" i="1"/>
  <c r="U13" i="1"/>
  <c r="T13" i="1"/>
  <c r="S13" i="1"/>
  <c r="R13" i="1"/>
  <c r="Q13" i="1"/>
  <c r="P13" i="1"/>
  <c r="O13" i="1"/>
  <c r="N13" i="1"/>
  <c r="M13" i="1"/>
  <c r="U11" i="1"/>
  <c r="T11" i="1"/>
  <c r="S11" i="1"/>
  <c r="R11" i="1"/>
  <c r="Q11" i="1"/>
  <c r="P11" i="1"/>
  <c r="O11" i="1"/>
  <c r="N11" i="1"/>
  <c r="M11" i="1"/>
  <c r="U10" i="1"/>
  <c r="T10" i="1"/>
  <c r="S10" i="1"/>
  <c r="R10" i="1"/>
  <c r="Q10" i="1"/>
  <c r="P10" i="1"/>
  <c r="O10" i="1"/>
  <c r="N10" i="1"/>
  <c r="M10" i="1"/>
  <c r="U9" i="1"/>
  <c r="T9" i="1"/>
  <c r="S9" i="1"/>
  <c r="R9" i="1"/>
  <c r="Q9" i="1"/>
  <c r="P9" i="1"/>
  <c r="O9" i="1"/>
  <c r="N9" i="1"/>
  <c r="M9" i="1"/>
  <c r="U8" i="1"/>
  <c r="T8" i="1"/>
  <c r="S8" i="1"/>
  <c r="R8" i="1"/>
  <c r="Q8" i="1"/>
  <c r="P8" i="1"/>
  <c r="O8" i="1"/>
  <c r="N8" i="1"/>
  <c r="M8" i="1"/>
  <c r="U6" i="1"/>
  <c r="T6" i="1"/>
  <c r="S6" i="1"/>
  <c r="R6" i="1"/>
  <c r="Q6" i="1"/>
  <c r="P6" i="1"/>
  <c r="O6" i="1"/>
  <c r="N6" i="1"/>
  <c r="M6" i="1"/>
  <c r="U5" i="1"/>
  <c r="T5" i="1"/>
  <c r="S5" i="1"/>
  <c r="R5" i="1"/>
  <c r="Q5" i="1"/>
  <c r="P5" i="1"/>
  <c r="O5" i="1"/>
  <c r="N5" i="1"/>
  <c r="M5" i="1"/>
  <c r="U4" i="1"/>
  <c r="T4" i="1"/>
  <c r="S4" i="1"/>
  <c r="R4" i="1"/>
  <c r="Q4" i="1"/>
  <c r="P4" i="1"/>
  <c r="O4" i="1"/>
  <c r="N4" i="1"/>
  <c r="M4" i="1"/>
  <c r="U3" i="1"/>
  <c r="T3" i="1"/>
  <c r="S3" i="1"/>
  <c r="R3" i="1"/>
  <c r="Q3" i="1"/>
  <c r="P3" i="1"/>
  <c r="O3" i="1"/>
  <c r="N3" i="1"/>
  <c r="M3" i="1"/>
</calcChain>
</file>

<file path=xl/sharedStrings.xml><?xml version="1.0" encoding="utf-8"?>
<sst xmlns="http://schemas.openxmlformats.org/spreadsheetml/2006/main" count="104" uniqueCount="34">
  <si>
    <t>2019A</t>
  </si>
  <si>
    <t>Q1 2020</t>
  </si>
  <si>
    <t>Q2 2020</t>
  </si>
  <si>
    <t>Q3 2020</t>
  </si>
  <si>
    <t>Q4 2020</t>
  </si>
  <si>
    <t>FY 2020</t>
  </si>
  <si>
    <t>Q1 2021</t>
  </si>
  <si>
    <t>Q2 2021</t>
  </si>
  <si>
    <t>Q3 2021</t>
  </si>
  <si>
    <t>Q4 2021</t>
  </si>
  <si>
    <t>FY 2021</t>
  </si>
  <si>
    <t>Q1 2022e</t>
  </si>
  <si>
    <t>Q2 2022e</t>
  </si>
  <si>
    <t>Q3 2022e</t>
  </si>
  <si>
    <t>Q4 2022e</t>
  </si>
  <si>
    <t>FY 2022e</t>
  </si>
  <si>
    <t>FY 2023e</t>
  </si>
  <si>
    <t>FY 2024e</t>
  </si>
  <si>
    <t>FY 2025e</t>
  </si>
  <si>
    <t>FY 2026e</t>
  </si>
  <si>
    <t>Professional Customers</t>
  </si>
  <si>
    <t>Revenue</t>
  </si>
  <si>
    <t>yoy growth</t>
  </si>
  <si>
    <t>n/a</t>
  </si>
  <si>
    <t>Ordinary Operating EBITDA</t>
  </si>
  <si>
    <t>Ordinary Operating EBITDA Margin</t>
  </si>
  <si>
    <t>Private Customers</t>
  </si>
  <si>
    <t>3rd Party Media &amp; Other</t>
  </si>
  <si>
    <t>Scout24 Group</t>
  </si>
  <si>
    <t>ordinary operating EBITDA</t>
  </si>
  <si>
    <t>Last Update: 26/07/2022</t>
  </si>
  <si>
    <r>
      <rPr>
        <b/>
        <sz val="9"/>
        <rFont val="Make It Sans"/>
        <family val="2"/>
      </rPr>
      <t>Disclaimer</t>
    </r>
    <r>
      <rPr>
        <sz val="9"/>
        <rFont val="Make It Sans"/>
        <family val="2"/>
      </rPr>
      <t xml:space="preserve"> 
This document has been issued by Scout24 SE for information purposes only and is not intended to constitute investment advice. It is based on estimates and forecasts of various sell-side analysts regarding our revenues, earnings and business developments. Such estimates and forecasts cannot be independently verified by reason of the subjective character. Scout24 SE gives no guarantee, representation or warranty and is not responsible or liable as to its accuracy and completeness. 
</t>
    </r>
    <r>
      <rPr>
        <b/>
        <sz val="9"/>
        <rFont val="Make It Sans"/>
        <family val="2"/>
      </rPr>
      <t xml:space="preserve">Haftungsausschluss </t>
    </r>
    <r>
      <rPr>
        <sz val="9"/>
        <rFont val="Make It Sans"/>
        <family val="2"/>
      </rPr>
      <t xml:space="preserve">
Dieses Dokument wurde von der Scout24 SE ausschließlich zu Informationszwecken erstellt und dient keinesfalls der Anlageberatung. Es beruht auf der Bewertung der bisherigen und Einschätzung der zukünftigen Umsatz-, Gewinn- und Geschäftsentwicklung durch verschiedene Börsenanalysten. Die Bewertungen und Einschätzungen sind wegen ihres subjektiven Charakters einer unabhängigen Verifizierung nicht zugänglich. Trotz sorgfältiger Prüfung kann die Scout24 SE keine Garantie, Zusicherung oder Gewährleistung für die Vollständigkeit und Richtigkeit abgeben; eine Verantwortlichkeit und Haftung ist folglich insoweit ausgeschlossen.</t>
    </r>
  </si>
  <si>
    <t>Based on following number of reports: (average)</t>
  </si>
  <si>
    <t>ordinary operating EBITDA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</si>
</sst>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_);_(* \(#,##0.00\);_(* &quot;-&quot;??_);_(@_)"/>
    <numFmt numFmtId="166" formatCode="0.0"/>
    <numFmt numFmtId="167" formatCode="0.0,,"/>
    <numFmt numFmtId="168" formatCode="0.0%"/>
    <numFmt numFmtId="169" formatCode="#,##0.0;\(#,##0.0\)"/>
    <numFmt numFmtId="170" formatCode="_(* #,##0_);_(* \(#,##0\);_(* &quot;-&quot;??_);_(@_)"/>
  </numFmts>
  <fonts count="29" x14ac:knownFonts="1">
    <font>
      <sz val="11"/>
      <color theme="1"/>
      <name val="Calibri"/>
      <family val="2"/>
      <scheme val="minor"/>
    </font>
    <font>
      <sz val="11"/>
      <color theme="1"/>
      <name val="Calibri"/>
      <family val="2"/>
      <scheme val="minor"/>
    </font>
    <font>
      <b/>
      <u/>
      <sz val="9"/>
      <name val="Make It Sans"/>
      <family val="2"/>
    </font>
    <font>
      <b/>
      <sz val="9"/>
      <color theme="1"/>
      <name val="Make It Sans"/>
      <family val="2"/>
    </font>
    <font>
      <sz val="9"/>
      <color theme="1"/>
      <name val="Make It Sans"/>
    </font>
    <font>
      <b/>
      <sz val="9"/>
      <name val="Make It Sans"/>
      <family val="2"/>
    </font>
    <font>
      <sz val="9"/>
      <name val="Make It Sans"/>
    </font>
    <font>
      <sz val="9"/>
      <name val="Make It Sans"/>
      <family val="2"/>
    </font>
    <font>
      <b/>
      <sz val="9"/>
      <color theme="0"/>
      <name val="Make It Sans"/>
      <family val="2"/>
    </font>
    <font>
      <b/>
      <sz val="9"/>
      <color rgb="FFFF0000"/>
      <name val="Make It Sans"/>
      <family val="2"/>
    </font>
    <font>
      <i/>
      <sz val="9"/>
      <name val="Make It Sans"/>
      <family val="2"/>
    </font>
    <font>
      <i/>
      <sz val="9"/>
      <color theme="1"/>
      <name val="Make It Sans"/>
      <family val="2"/>
    </font>
    <font>
      <sz val="9"/>
      <color rgb="FFFF0000"/>
      <name val="Make It Sans"/>
      <family val="2"/>
    </font>
    <font>
      <b/>
      <i/>
      <sz val="9"/>
      <color theme="1"/>
      <name val="Make It Sans"/>
    </font>
    <font>
      <b/>
      <i/>
      <sz val="9"/>
      <color theme="1"/>
      <name val="Make It Sans"/>
      <family val="2"/>
    </font>
    <font>
      <i/>
      <sz val="9"/>
      <color rgb="FFFF0000"/>
      <name val="Make It Sans"/>
      <family val="2"/>
    </font>
    <font>
      <i/>
      <sz val="9"/>
      <color theme="1"/>
      <name val="Make It Sans"/>
    </font>
    <font>
      <b/>
      <sz val="9"/>
      <color theme="1"/>
      <name val="Make It Sans"/>
    </font>
    <font>
      <sz val="9"/>
      <color theme="1"/>
      <name val="Make It Sans"/>
      <family val="2"/>
    </font>
    <font>
      <i/>
      <sz val="8"/>
      <name val="Make It Sans"/>
    </font>
    <font>
      <i/>
      <sz val="8"/>
      <color theme="1"/>
      <name val="Make It Sans"/>
    </font>
    <font>
      <b/>
      <sz val="12"/>
      <color rgb="FF000000"/>
      <name val="Arial"/>
      <family val="2"/>
    </font>
    <font>
      <sz val="11"/>
      <color rgb="FF000000"/>
      <name val="Calibri"/>
      <family val="2"/>
      <scheme val="minor"/>
    </font>
    <font>
      <b/>
      <sz val="12"/>
      <name val="Arial"/>
      <family val="2"/>
    </font>
    <font>
      <sz val="12"/>
      <name val="Arial"/>
      <family val="2"/>
    </font>
    <font>
      <i/>
      <sz val="12"/>
      <name val="Arial"/>
      <family val="2"/>
    </font>
    <font>
      <sz val="11"/>
      <color rgb="FF000000"/>
      <name val="Arial"/>
      <family val="2"/>
    </font>
    <font>
      <sz val="11"/>
      <name val="Calibri"/>
      <family val="2"/>
      <scheme val="minor"/>
    </font>
    <font>
      <i/>
      <sz val="11"/>
      <name val="Arial"/>
      <family val="2"/>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DFFF"/>
        <bgColor indexed="64"/>
      </patternFill>
    </fill>
    <fill>
      <patternFill patternType="solid">
        <fgColor rgb="FF00FFD0"/>
        <bgColor indexed="64"/>
      </patternFill>
    </fill>
    <fill>
      <patternFill patternType="solid">
        <fgColor rgb="FFF5F200"/>
        <bgColor indexed="64"/>
      </patternFill>
    </fill>
    <fill>
      <patternFill patternType="solid">
        <fgColor rgb="FFFF9016"/>
        <bgColor indexed="64"/>
      </patternFill>
    </fill>
  </fills>
  <borders count="10">
    <border>
      <left/>
      <right/>
      <top/>
      <bottom/>
      <diagonal/>
    </border>
    <border>
      <left/>
      <right style="thin">
        <color indexed="64"/>
      </right>
      <top/>
      <bottom style="thin">
        <color auto="1"/>
      </bottom>
      <diagonal/>
    </border>
    <border>
      <left style="thin">
        <color indexed="64"/>
      </left>
      <right style="thin">
        <color indexed="64"/>
      </right>
      <top style="thin">
        <color auto="1"/>
      </top>
      <bottom/>
      <diagonal/>
    </border>
    <border>
      <left/>
      <right style="thin">
        <color indexed="64"/>
      </right>
      <top/>
      <bottom/>
      <diagonal/>
    </border>
    <border>
      <left/>
      <right style="thin">
        <color indexed="64"/>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auto="1"/>
      </top>
      <bottom style="thin">
        <color auto="1"/>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2" borderId="1" xfId="0" applyFont="1" applyFill="1" applyBorder="1" applyAlignment="1">
      <alignment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2" borderId="0" xfId="0" applyFont="1" applyFill="1"/>
    <xf numFmtId="0" fontId="3" fillId="4" borderId="2" xfId="0" applyFont="1" applyFill="1" applyBorder="1" applyAlignment="1">
      <alignment vertical="center" wrapText="1"/>
    </xf>
    <xf numFmtId="0" fontId="5" fillId="4" borderId="3" xfId="0" applyFont="1" applyFill="1" applyBorder="1" applyAlignment="1">
      <alignment vertical="center" wrapText="1"/>
    </xf>
    <xf numFmtId="0" fontId="8" fillId="4" borderId="4" xfId="0" applyFont="1" applyFill="1" applyBorder="1" applyAlignment="1">
      <alignment vertical="center" wrapText="1"/>
    </xf>
    <xf numFmtId="0" fontId="9" fillId="2" borderId="0" xfId="0" applyFont="1" applyFill="1"/>
    <xf numFmtId="164" fontId="3" fillId="0" borderId="5" xfId="0" applyNumberFormat="1" applyFont="1" applyBorder="1" applyAlignment="1">
      <alignment horizontal="left"/>
    </xf>
    <xf numFmtId="2" fontId="3" fillId="0" borderId="5" xfId="1" applyNumberFormat="1" applyFont="1" applyFill="1" applyBorder="1" applyAlignment="1">
      <alignment horizontal="center"/>
    </xf>
    <xf numFmtId="2" fontId="3" fillId="0" borderId="3" xfId="1" applyNumberFormat="1" applyFont="1" applyFill="1" applyBorder="1" applyAlignment="1">
      <alignment horizontal="center"/>
    </xf>
    <xf numFmtId="166" fontId="3" fillId="0" borderId="3" xfId="1" applyNumberFormat="1" applyFont="1" applyFill="1" applyBorder="1" applyAlignment="1">
      <alignment horizontal="center"/>
    </xf>
    <xf numFmtId="0" fontId="10" fillId="0" borderId="6" xfId="0" applyFont="1" applyBorder="1" applyAlignment="1">
      <alignment horizontal="right"/>
    </xf>
    <xf numFmtId="167" fontId="11" fillId="0" borderId="6" xfId="2" applyNumberFormat="1" applyFont="1" applyBorder="1" applyAlignment="1">
      <alignment horizontal="center"/>
    </xf>
    <xf numFmtId="167" fontId="11" fillId="0" borderId="1" xfId="2" applyNumberFormat="1" applyFont="1" applyBorder="1" applyAlignment="1">
      <alignment horizontal="center"/>
    </xf>
    <xf numFmtId="168" fontId="11" fillId="0" borderId="1" xfId="2" applyNumberFormat="1" applyFont="1" applyBorder="1" applyAlignment="1">
      <alignment horizontal="center"/>
    </xf>
    <xf numFmtId="168" fontId="11" fillId="0" borderId="1" xfId="2" applyNumberFormat="1" applyFont="1" applyFill="1" applyBorder="1" applyAlignment="1">
      <alignment horizontal="center"/>
    </xf>
    <xf numFmtId="0" fontId="12" fillId="2" borderId="0" xfId="0" applyFont="1" applyFill="1"/>
    <xf numFmtId="167" fontId="11" fillId="0" borderId="5" xfId="2" applyNumberFormat="1" applyFont="1" applyBorder="1" applyAlignment="1">
      <alignment horizontal="center"/>
    </xf>
    <xf numFmtId="167" fontId="11" fillId="0" borderId="3" xfId="2" applyNumberFormat="1" applyFont="1" applyBorder="1" applyAlignment="1">
      <alignment horizontal="center"/>
    </xf>
    <xf numFmtId="2" fontId="3" fillId="0" borderId="3" xfId="0" applyNumberFormat="1" applyFont="1" applyBorder="1" applyAlignment="1">
      <alignment horizontal="center"/>
    </xf>
    <xf numFmtId="166" fontId="3" fillId="0" borderId="3" xfId="0" applyNumberFormat="1" applyFont="1" applyBorder="1" applyAlignment="1">
      <alignment horizontal="center"/>
    </xf>
    <xf numFmtId="0" fontId="5" fillId="2" borderId="5" xfId="0" applyFont="1" applyFill="1" applyBorder="1" applyAlignment="1">
      <alignment horizontal="left"/>
    </xf>
    <xf numFmtId="167" fontId="13" fillId="0" borderId="5" xfId="2" applyNumberFormat="1" applyFont="1" applyBorder="1" applyAlignment="1">
      <alignment horizontal="center"/>
    </xf>
    <xf numFmtId="167" fontId="13" fillId="0" borderId="3" xfId="2" applyNumberFormat="1" applyFont="1" applyBorder="1" applyAlignment="1">
      <alignment horizontal="center"/>
    </xf>
    <xf numFmtId="168" fontId="13" fillId="0" borderId="3" xfId="2" applyNumberFormat="1" applyFont="1" applyBorder="1" applyAlignment="1">
      <alignment horizontal="center"/>
    </xf>
    <xf numFmtId="0" fontId="5" fillId="2" borderId="0" xfId="0" applyFont="1" applyFill="1"/>
    <xf numFmtId="0" fontId="3" fillId="5" borderId="5" xfId="0" applyFont="1" applyFill="1" applyBorder="1" applyAlignment="1">
      <alignment vertical="center"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169" fontId="3" fillId="0" borderId="2" xfId="0" applyNumberFormat="1" applyFont="1" applyBorder="1" applyAlignment="1">
      <alignment horizontal="left"/>
    </xf>
    <xf numFmtId="166" fontId="3" fillId="0" borderId="5" xfId="1" applyNumberFormat="1" applyFont="1" applyFill="1" applyBorder="1" applyAlignment="1">
      <alignment horizontal="center"/>
    </xf>
    <xf numFmtId="168" fontId="11" fillId="0" borderId="6" xfId="2" applyNumberFormat="1" applyFont="1" applyFill="1" applyBorder="1" applyAlignment="1">
      <alignment horizontal="center"/>
    </xf>
    <xf numFmtId="0" fontId="10" fillId="2" borderId="0" xfId="0" applyFont="1" applyFill="1"/>
    <xf numFmtId="0" fontId="5" fillId="0" borderId="5" xfId="0" applyFont="1" applyBorder="1"/>
    <xf numFmtId="169" fontId="3" fillId="0" borderId="5" xfId="0" applyNumberFormat="1" applyFont="1" applyBorder="1" applyAlignment="1">
      <alignment horizontal="center"/>
    </xf>
    <xf numFmtId="169" fontId="3" fillId="0" borderId="3" xfId="0" applyNumberFormat="1" applyFont="1" applyBorder="1" applyAlignment="1">
      <alignment horizontal="center"/>
    </xf>
    <xf numFmtId="0" fontId="5" fillId="0" borderId="5" xfId="0" applyFont="1" applyBorder="1" applyAlignment="1">
      <alignment horizontal="left"/>
    </xf>
    <xf numFmtId="168" fontId="14" fillId="0" borderId="5" xfId="2" applyNumberFormat="1" applyFont="1" applyFill="1" applyBorder="1" applyAlignment="1">
      <alignment horizontal="center"/>
    </xf>
    <xf numFmtId="168" fontId="14" fillId="0" borderId="3" xfId="2" applyNumberFormat="1" applyFont="1" applyFill="1" applyBorder="1" applyAlignment="1">
      <alignment horizontal="center"/>
    </xf>
    <xf numFmtId="0" fontId="3" fillId="6" borderId="5" xfId="0" applyFont="1" applyFill="1" applyBorder="1" applyAlignment="1">
      <alignment vertical="center" wrapText="1"/>
    </xf>
    <xf numFmtId="0" fontId="5" fillId="6" borderId="5" xfId="0" applyFont="1" applyFill="1" applyBorder="1" applyAlignment="1">
      <alignment horizontal="center" vertical="center" wrapText="1"/>
    </xf>
    <xf numFmtId="0" fontId="5" fillId="6" borderId="3" xfId="0" applyFont="1" applyFill="1" applyBorder="1" applyAlignment="1">
      <alignment horizontal="center" vertical="center" wrapText="1"/>
    </xf>
    <xf numFmtId="164" fontId="3" fillId="0" borderId="2" xfId="0" applyNumberFormat="1" applyFont="1" applyBorder="1" applyAlignment="1">
      <alignment horizontal="left"/>
    </xf>
    <xf numFmtId="0" fontId="10" fillId="0" borderId="5" xfId="0" applyFont="1" applyBorder="1" applyAlignment="1">
      <alignment horizontal="right"/>
    </xf>
    <xf numFmtId="168" fontId="11" fillId="0" borderId="5" xfId="2" applyNumberFormat="1" applyFont="1" applyFill="1" applyBorder="1" applyAlignment="1">
      <alignment horizontal="center"/>
    </xf>
    <xf numFmtId="168" fontId="11" fillId="0" borderId="3" xfId="2" applyNumberFormat="1" applyFont="1" applyFill="1" applyBorder="1" applyAlignment="1">
      <alignment horizontal="center"/>
    </xf>
    <xf numFmtId="0" fontId="5" fillId="0" borderId="2" xfId="0" applyFont="1" applyBorder="1"/>
    <xf numFmtId="169" fontId="3" fillId="0" borderId="2" xfId="0" applyNumberFormat="1" applyFont="1" applyBorder="1" applyAlignment="1">
      <alignment horizontal="center"/>
    </xf>
    <xf numFmtId="169" fontId="3" fillId="0" borderId="7" xfId="0" applyNumberFormat="1" applyFont="1" applyBorder="1" applyAlignment="1">
      <alignment horizontal="center"/>
    </xf>
    <xf numFmtId="166" fontId="11" fillId="0" borderId="7" xfId="2" applyNumberFormat="1" applyFont="1" applyFill="1" applyBorder="1" applyAlignment="1">
      <alignment horizontal="center"/>
    </xf>
    <xf numFmtId="0" fontId="5" fillId="0" borderId="6" xfId="0" applyFont="1" applyBorder="1" applyAlignment="1">
      <alignment horizontal="left"/>
    </xf>
    <xf numFmtId="168" fontId="14" fillId="0" borderId="6" xfId="2" applyNumberFormat="1" applyFont="1" applyFill="1" applyBorder="1" applyAlignment="1">
      <alignment horizontal="center"/>
    </xf>
    <xf numFmtId="168" fontId="14" fillId="0" borderId="1" xfId="2" applyNumberFormat="1" applyFont="1" applyFill="1" applyBorder="1" applyAlignment="1">
      <alignment horizontal="center"/>
    </xf>
    <xf numFmtId="0" fontId="5" fillId="7" borderId="2" xfId="0" applyFont="1" applyFill="1" applyBorder="1"/>
    <xf numFmtId="0" fontId="5" fillId="7" borderId="2" xfId="0" applyFont="1" applyFill="1" applyBorder="1" applyAlignment="1">
      <alignment horizontal="center"/>
    </xf>
    <xf numFmtId="0" fontId="5" fillId="7" borderId="7" xfId="0" applyFont="1" applyFill="1" applyBorder="1" applyAlignment="1">
      <alignment horizontal="center"/>
    </xf>
    <xf numFmtId="0" fontId="10" fillId="2" borderId="6" xfId="0" applyFont="1" applyFill="1" applyBorder="1" applyAlignment="1">
      <alignment horizontal="right"/>
    </xf>
    <xf numFmtId="168" fontId="15" fillId="2" borderId="0" xfId="2" applyNumberFormat="1" applyFont="1" applyFill="1" applyBorder="1"/>
    <xf numFmtId="168" fontId="16" fillId="0" borderId="5" xfId="2" applyNumberFormat="1" applyFont="1" applyBorder="1" applyAlignment="1">
      <alignment horizontal="center"/>
    </xf>
    <xf numFmtId="168" fontId="16" fillId="0" borderId="3" xfId="2" applyNumberFormat="1" applyFont="1" applyBorder="1" applyAlignment="1">
      <alignment horizontal="center"/>
    </xf>
    <xf numFmtId="0" fontId="5" fillId="2" borderId="6" xfId="0" applyFont="1" applyFill="1" applyBorder="1" applyAlignment="1">
      <alignment horizontal="left"/>
    </xf>
    <xf numFmtId="168" fontId="17" fillId="0" borderId="6" xfId="2" applyNumberFormat="1" applyFont="1" applyFill="1" applyBorder="1" applyAlignment="1">
      <alignment horizontal="center"/>
    </xf>
    <xf numFmtId="168" fontId="17" fillId="0" borderId="1" xfId="2" applyNumberFormat="1" applyFont="1" applyFill="1" applyBorder="1" applyAlignment="1">
      <alignment horizontal="center"/>
    </xf>
    <xf numFmtId="0" fontId="5" fillId="2" borderId="0" xfId="0" applyFont="1" applyFill="1" applyAlignment="1">
      <alignment horizontal="left"/>
    </xf>
    <xf numFmtId="168" fontId="17" fillId="0" borderId="0" xfId="2" applyNumberFormat="1" applyFont="1" applyFill="1" applyBorder="1" applyAlignment="1">
      <alignment horizontal="center"/>
    </xf>
    <xf numFmtId="170" fontId="17" fillId="0" borderId="0" xfId="1" applyNumberFormat="1" applyFont="1" applyFill="1" applyBorder="1" applyAlignment="1">
      <alignment horizontal="center"/>
    </xf>
    <xf numFmtId="0" fontId="7" fillId="0" borderId="0" xfId="0" applyFont="1"/>
    <xf numFmtId="0" fontId="18" fillId="0" borderId="0" xfId="0" applyFont="1"/>
    <xf numFmtId="0" fontId="7" fillId="0" borderId="0" xfId="0" applyFont="1" applyAlignment="1">
      <alignment horizontal="right"/>
    </xf>
    <xf numFmtId="0" fontId="19" fillId="2" borderId="0" xfId="0" applyFont="1" applyFill="1" applyAlignment="1">
      <alignment horizontal="left"/>
    </xf>
    <xf numFmtId="0" fontId="20" fillId="2" borderId="0" xfId="0" applyFont="1" applyFill="1" applyAlignment="1">
      <alignment horizontal="center"/>
    </xf>
    <xf numFmtId="0" fontId="19" fillId="0" borderId="0" xfId="0" applyFont="1" applyAlignment="1">
      <alignment horizontal="center"/>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4" xfId="0" applyFont="1" applyFill="1" applyBorder="1" applyAlignment="1">
      <alignment horizontal="left" vertical="top" wrapText="1"/>
    </xf>
    <xf numFmtId="0" fontId="21" fillId="0" borderId="0" xfId="0" applyFont="1" applyAlignment="1">
      <alignment horizontal="left"/>
    </xf>
    <xf numFmtId="0" fontId="18" fillId="2" borderId="0" xfId="0" applyFont="1" applyFill="1"/>
    <xf numFmtId="0" fontId="22" fillId="0" borderId="0" xfId="0" applyFont="1"/>
    <xf numFmtId="0" fontId="23" fillId="0" borderId="0" xfId="0" applyFont="1"/>
    <xf numFmtId="166" fontId="24" fillId="0" borderId="0" xfId="0" applyNumberFormat="1" applyFont="1" applyAlignment="1">
      <alignment horizontal="right"/>
    </xf>
    <xf numFmtId="168" fontId="25" fillId="0" borderId="0" xfId="0" applyNumberFormat="1" applyFont="1" applyAlignment="1">
      <alignment horizontal="right"/>
    </xf>
    <xf numFmtId="169" fontId="24" fillId="0" borderId="0" xfId="0" applyNumberFormat="1" applyFont="1" applyAlignment="1">
      <alignment horizontal="right"/>
    </xf>
    <xf numFmtId="168" fontId="26" fillId="0" borderId="0" xfId="0" applyNumberFormat="1" applyFont="1" applyAlignment="1">
      <alignment horizontal="right"/>
    </xf>
    <xf numFmtId="0" fontId="27" fillId="0" borderId="0" xfId="0" applyFont="1"/>
    <xf numFmtId="0" fontId="28" fillId="0" borderId="0" xfId="0" applyFont="1" applyAlignment="1">
      <alignment horizontal="left" wrapText="1"/>
    </xf>
    <xf numFmtId="170" fontId="19" fillId="0" borderId="0" xfId="1" applyNumberFormat="1" applyFont="1" applyAlignment="1">
      <alignment horizontal="center"/>
    </xf>
    <xf numFmtId="170" fontId="19" fillId="2" borderId="0" xfId="1" applyNumberFormat="1" applyFont="1" applyFill="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1465580</xdr:colOff>
      <xdr:row>0</xdr:row>
      <xdr:rowOff>454025</xdr:rowOff>
    </xdr:to>
    <xdr:pic>
      <xdr:nvPicPr>
        <xdr:cNvPr id="2" name="Picture 5">
          <a:extLst>
            <a:ext uri="{FF2B5EF4-FFF2-40B4-BE49-F238E27FC236}">
              <a16:creationId xmlns:a16="http://schemas.microsoft.com/office/drawing/2014/main" id="{04AD0452-D818-254D-AB18-008FDACE05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65580" cy="45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s24.sharepoint.com/sites/InvestorRelations1/Shared%20Documents/04%20Analysts_Consensus/02_Consensus_Post%20CMD%202021/220726_Scout24_Consensus_Hard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mp;Rating"/>
      <sheetName val="Agg. Consensus"/>
      <sheetName val="count"/>
      <sheetName val="Cons vs Act"/>
      <sheetName val="Consensus"/>
      <sheetName val="Overview"/>
    </sheetNames>
    <sheetDataSet>
      <sheetData sheetId="0"/>
      <sheetData sheetId="1"/>
      <sheetData sheetId="2"/>
      <sheetData sheetId="3"/>
      <sheetData sheetId="4">
        <row r="4">
          <cell r="N4">
            <v>71.373876719999998</v>
          </cell>
          <cell r="O4">
            <v>72.708477323105001</v>
          </cell>
          <cell r="P4">
            <v>73.644254114809584</v>
          </cell>
          <cell r="Q4">
            <v>75.419998001389558</v>
          </cell>
          <cell r="R4">
            <v>292.8365</v>
          </cell>
          <cell r="S4">
            <v>326.83719399699203</v>
          </cell>
          <cell r="T4">
            <v>366.14595183422631</v>
          </cell>
          <cell r="U4">
            <v>406.09228113575887</v>
          </cell>
          <cell r="V4">
            <v>446.82193790200142</v>
          </cell>
        </row>
        <row r="5">
          <cell r="N5">
            <v>0.11762963997771059</v>
          </cell>
          <cell r="O5">
            <v>0.11515456383940414</v>
          </cell>
          <cell r="P5">
            <v>0.11743618544045786</v>
          </cell>
          <cell r="Q5">
            <v>0.114061108194215</v>
          </cell>
          <cell r="R5">
            <v>0.11465317028682021</v>
          </cell>
          <cell r="S5">
            <v>0.11383164771610754</v>
          </cell>
          <cell r="T5">
            <v>0.11474820153683885</v>
          </cell>
          <cell r="U5">
            <v>0.11201442475686463</v>
          </cell>
          <cell r="V5">
            <v>0.10531906911077349</v>
          </cell>
        </row>
        <row r="20">
          <cell r="N20">
            <v>42.836177970000001</v>
          </cell>
          <cell r="O20">
            <v>44.273833551397004</v>
          </cell>
          <cell r="P20">
            <v>43.924925086020004</v>
          </cell>
          <cell r="Q20">
            <v>47.762552804942338</v>
          </cell>
          <cell r="R20">
            <v>178.85553327119518</v>
          </cell>
          <cell r="S20">
            <v>199.912559783375</v>
          </cell>
          <cell r="T20">
            <v>230.03902923939893</v>
          </cell>
          <cell r="U20">
            <v>261.85997699656184</v>
          </cell>
          <cell r="V20">
            <v>292.86337413210299</v>
          </cell>
        </row>
        <row r="21">
          <cell r="N21">
            <v>0.60016605428406944</v>
          </cell>
          <cell r="O21">
            <v>0.60890864714086468</v>
          </cell>
          <cell r="P21">
            <v>0.60027100271002709</v>
          </cell>
          <cell r="Q21">
            <v>0.63398692810457513</v>
          </cell>
          <cell r="R21">
            <v>0.60996453900709213</v>
          </cell>
          <cell r="S21">
            <v>0.62403200181177032</v>
          </cell>
          <cell r="T21">
            <v>0.6329036559414174</v>
          </cell>
          <cell r="U21">
            <v>0.64821320500335489</v>
          </cell>
          <cell r="V21">
            <v>0.65501993558865934</v>
          </cell>
        </row>
        <row r="24">
          <cell r="N24">
            <v>28.179978169999998</v>
          </cell>
          <cell r="O24">
            <v>28.597034515800004</v>
          </cell>
          <cell r="P24">
            <v>28.5</v>
          </cell>
          <cell r="Q24">
            <v>30.144769573627443</v>
          </cell>
          <cell r="R24">
            <v>115.83334004518349</v>
          </cell>
          <cell r="S24">
            <v>130.36332966987072</v>
          </cell>
          <cell r="T24">
            <v>150.35233212319423</v>
          </cell>
          <cell r="U24">
            <v>168.82858416878693</v>
          </cell>
          <cell r="V24">
            <v>191.60691035627477</v>
          </cell>
        </row>
        <row r="25">
          <cell r="N25">
            <v>0.27036370970799717</v>
          </cell>
          <cell r="O25">
            <v>0.24005411255411258</v>
          </cell>
          <cell r="P25">
            <v>0.20246247600431766</v>
          </cell>
          <cell r="Q25">
            <v>0.16726721737698258</v>
          </cell>
          <cell r="R25">
            <v>0.2247995323731532</v>
          </cell>
          <cell r="S25">
            <v>0.15032559178710425</v>
          </cell>
          <cell r="T25">
            <v>0.13823939436826538</v>
          </cell>
          <cell r="U25">
            <v>0.13095285602557027</v>
          </cell>
          <cell r="V25">
            <v>0.11763355038208834</v>
          </cell>
        </row>
        <row r="36">
          <cell r="N36">
            <v>13.35982516</v>
          </cell>
          <cell r="O36">
            <v>13.154384</v>
          </cell>
          <cell r="P36">
            <v>12.891009</v>
          </cell>
          <cell r="Q36">
            <v>15.1</v>
          </cell>
          <cell r="R36">
            <v>54.673449999999995</v>
          </cell>
          <cell r="S36">
            <v>62.266639051624757</v>
          </cell>
          <cell r="T36">
            <v>70.173904164839527</v>
          </cell>
          <cell r="U36">
            <v>79.983637996217283</v>
          </cell>
          <cell r="V36">
            <v>92.381048826829797</v>
          </cell>
        </row>
        <row r="37">
          <cell r="N37">
            <v>0.47408926576893801</v>
          </cell>
          <cell r="O37">
            <v>0.46085904416212947</v>
          </cell>
          <cell r="P37">
            <v>0.45422535211267612</v>
          </cell>
          <cell r="Q37">
            <v>0.48</v>
          </cell>
          <cell r="R37">
            <v>0.47257242964586121</v>
          </cell>
          <cell r="S37">
            <v>0.45759462737746026</v>
          </cell>
          <cell r="T37">
            <v>0.47115681643218665</v>
          </cell>
          <cell r="U37">
            <v>0.47989218328840966</v>
          </cell>
          <cell r="V37">
            <v>0.48007839294463495</v>
          </cell>
        </row>
        <row r="40">
          <cell r="N40">
            <v>8.332049507170801</v>
          </cell>
          <cell r="O40">
            <v>8.3390024573000119</v>
          </cell>
          <cell r="P40">
            <v>8.7196513853000006</v>
          </cell>
          <cell r="Q40">
            <v>9.253179999999988</v>
          </cell>
          <cell r="R40">
            <v>34.67330947743541</v>
          </cell>
          <cell r="S40">
            <v>37.130450000000003</v>
          </cell>
          <cell r="T40">
            <v>40.295772000000007</v>
          </cell>
          <cell r="U40">
            <v>43.511971580000015</v>
          </cell>
          <cell r="V40">
            <v>46.529556874040011</v>
          </cell>
        </row>
        <row r="41">
          <cell r="N41">
            <v>7.4703802282657605E-2</v>
          </cell>
          <cell r="O41">
            <v>9.631578947368391E-2</v>
          </cell>
          <cell r="P41">
            <v>0.09</v>
          </cell>
          <cell r="Q41">
            <v>9.1689647043648792E-2</v>
          </cell>
          <cell r="R41">
            <v>9.2460746063326771E-2</v>
          </cell>
          <cell r="S41">
            <v>7.5000000000000011E-2</v>
          </cell>
          <cell r="T41">
            <v>7.5702654479883336E-2</v>
          </cell>
          <cell r="U41">
            <v>7.6404345008203117E-2</v>
          </cell>
          <cell r="V41">
            <v>7.0000000000000007E-2</v>
          </cell>
        </row>
        <row r="42">
          <cell r="N42">
            <v>2.4532524904248398</v>
          </cell>
          <cell r="O42">
            <v>2.7</v>
          </cell>
          <cell r="P42">
            <v>2.9656213428003495</v>
          </cell>
          <cell r="Q42">
            <v>3</v>
          </cell>
          <cell r="R42">
            <v>11.136797028647383</v>
          </cell>
          <cell r="S42">
            <v>11.969638029062541</v>
          </cell>
          <cell r="T42">
            <v>12.695266708900819</v>
          </cell>
          <cell r="U42">
            <v>14.114232075033406</v>
          </cell>
          <cell r="V42">
            <v>14.955950627131475</v>
          </cell>
        </row>
        <row r="43">
          <cell r="N43">
            <v>0.29443565935530031</v>
          </cell>
          <cell r="O43">
            <v>0.31388846447669977</v>
          </cell>
          <cell r="P43">
            <v>0.33707865168539325</v>
          </cell>
          <cell r="Q43">
            <v>0.32967032967032966</v>
          </cell>
          <cell r="R43">
            <v>0.32429147766395705</v>
          </cell>
          <cell r="S43">
            <v>0.32914807926260253</v>
          </cell>
          <cell r="T43">
            <v>0.32873080916071495</v>
          </cell>
          <cell r="U43">
            <v>0.33311719300342546</v>
          </cell>
          <cell r="V43">
            <v>0.33311719300342546</v>
          </cell>
        </row>
        <row r="48">
          <cell r="N48">
            <v>107.8859043971708</v>
          </cell>
          <cell r="O48">
            <v>109.62640253406775</v>
          </cell>
          <cell r="P48">
            <v>110.54271299805001</v>
          </cell>
          <cell r="Q48">
            <v>114.66990207076921</v>
          </cell>
          <cell r="R48">
            <v>441.27513780999004</v>
          </cell>
          <cell r="S48">
            <v>493.60487281150154</v>
          </cell>
          <cell r="T48">
            <v>553.38692498017906</v>
          </cell>
          <cell r="U48">
            <v>622.04583198665614</v>
          </cell>
          <cell r="V48">
            <v>685.02464238670223</v>
          </cell>
        </row>
        <row r="49">
          <cell r="N49">
            <v>0.151</v>
          </cell>
          <cell r="O49">
            <v>0.14247072555017126</v>
          </cell>
          <cell r="P49">
            <v>0.13435352422425839</v>
          </cell>
          <cell r="Q49">
            <v>0.12590889742780198</v>
          </cell>
          <cell r="R49">
            <v>0.13421966034873678</v>
          </cell>
          <cell r="S49">
            <v>0.1201186742667425</v>
          </cell>
          <cell r="T49">
            <v>0.11950859689089732</v>
          </cell>
          <cell r="U49">
            <v>0.11824574447135328</v>
          </cell>
          <cell r="V49">
            <v>0.10582643803707092</v>
          </cell>
        </row>
        <row r="50">
          <cell r="N50">
            <v>58.649255620424796</v>
          </cell>
          <cell r="O50">
            <v>59.510390797392517</v>
          </cell>
          <cell r="P50">
            <v>59.99030957902918</v>
          </cell>
          <cell r="Q50">
            <v>65.376428626945454</v>
          </cell>
          <cell r="R50">
            <v>241.82483828046247</v>
          </cell>
          <cell r="S50">
            <v>273.80081354330434</v>
          </cell>
          <cell r="T50">
            <v>312.0911991914017</v>
          </cell>
          <cell r="U50">
            <v>352.68825329127662</v>
          </cell>
          <cell r="V50">
            <v>396.89437873309834</v>
          </cell>
        </row>
        <row r="51">
          <cell r="N51">
            <v>6.5265149934827793E-2</v>
          </cell>
          <cell r="O51">
            <v>8.1094967625768399E-2</v>
          </cell>
          <cell r="P51">
            <v>0.10195473110062725</v>
          </cell>
          <cell r="Q51">
            <v>0.13026501471103691</v>
          </cell>
          <cell r="R51">
            <v>9.4177559838146241E-2</v>
          </cell>
          <cell r="S51">
            <v>0.13522305796185707</v>
          </cell>
          <cell r="T51">
            <v>0.14076894071922386</v>
          </cell>
          <cell r="U51">
            <v>0.13074760289038601</v>
          </cell>
          <cell r="V51">
            <v>0.11946428505295004</v>
          </cell>
        </row>
        <row r="52">
          <cell r="N52">
            <v>0.54362296861797277</v>
          </cell>
          <cell r="O52">
            <v>0.54588351125853174</v>
          </cell>
          <cell r="P52">
            <v>0.54631329690346087</v>
          </cell>
          <cell r="Q52">
            <v>0.57158608621179607</v>
          </cell>
          <cell r="R52">
            <v>0.55037898573887911</v>
          </cell>
          <cell r="S52">
            <v>0.55603077250694133</v>
          </cell>
          <cell r="T52">
            <v>0.56330275229357796</v>
          </cell>
          <cell r="U52">
            <v>0.57494412358517777</v>
          </cell>
          <cell r="V52">
            <v>0.58135081637689423</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BEA7-D851-3B45-82FC-5C7C8BE8892E}">
  <dimension ref="A1:W49"/>
  <sheetViews>
    <sheetView showGridLines="0" tabSelected="1" zoomScale="120" zoomScaleNormal="120" zoomScaleSheetLayoutView="115" workbookViewId="0">
      <pane ySplit="1" topLeftCell="A2" activePane="bottomLeft" state="frozen"/>
      <selection activeCell="V13" sqref="V13"/>
      <selection pane="bottomLeft" activeCell="A22" sqref="A22"/>
    </sheetView>
  </sheetViews>
  <sheetFormatPr baseColWidth="10" defaultColWidth="8.83203125" defaultRowHeight="12" outlineLevelCol="2" x14ac:dyDescent="0.15"/>
  <cols>
    <col min="1" max="1" width="34.1640625" style="7" customWidth="1"/>
    <col min="2" max="2" width="10.83203125" style="81" hidden="1" customWidth="1" outlineLevel="1"/>
    <col min="3" max="6" width="10.83203125" style="81" hidden="1" customWidth="1" outlineLevel="2"/>
    <col min="7" max="7" width="10.83203125" style="81" hidden="1" customWidth="1" outlineLevel="1" collapsed="1"/>
    <col min="8" max="11" width="10.83203125" style="81" hidden="1" customWidth="1" outlineLevel="2"/>
    <col min="12" max="12" width="10.83203125" style="73" hidden="1" customWidth="1" outlineLevel="1" collapsed="1"/>
    <col min="13" max="13" width="10.83203125" style="73" hidden="1" customWidth="1" outlineLevel="2"/>
    <col min="14" max="14" width="10.83203125" style="73" customWidth="1" collapsed="1"/>
    <col min="15" max="18" width="10.83203125" style="73" customWidth="1"/>
    <col min="19" max="16384" width="8.83203125" style="7"/>
  </cols>
  <sheetData>
    <row r="1" spans="1:23" ht="45" customHeight="1" x14ac:dyDescent="0.15">
      <c r="A1" s="1"/>
      <c r="B1" s="2" t="s">
        <v>0</v>
      </c>
      <c r="C1" s="3" t="s">
        <v>1</v>
      </c>
      <c r="D1" s="3" t="s">
        <v>2</v>
      </c>
      <c r="E1" s="3" t="s">
        <v>3</v>
      </c>
      <c r="F1" s="3" t="s">
        <v>4</v>
      </c>
      <c r="G1" s="2" t="s">
        <v>5</v>
      </c>
      <c r="H1" s="3" t="s">
        <v>6</v>
      </c>
      <c r="I1" s="3" t="s">
        <v>7</v>
      </c>
      <c r="J1" s="3" t="s">
        <v>8</v>
      </c>
      <c r="K1" s="3" t="s">
        <v>9</v>
      </c>
      <c r="L1" s="4" t="s">
        <v>10</v>
      </c>
      <c r="M1" s="5" t="s">
        <v>11</v>
      </c>
      <c r="N1" s="5" t="s">
        <v>12</v>
      </c>
      <c r="O1" s="6" t="s">
        <v>13</v>
      </c>
      <c r="P1" s="6" t="s">
        <v>14</v>
      </c>
      <c r="Q1" s="4" t="s">
        <v>15</v>
      </c>
      <c r="R1" s="4" t="s">
        <v>16</v>
      </c>
      <c r="S1" s="4" t="s">
        <v>17</v>
      </c>
      <c r="T1" s="4" t="s">
        <v>18</v>
      </c>
      <c r="U1" s="4" t="s">
        <v>19</v>
      </c>
    </row>
    <row r="2" spans="1:23" ht="12" customHeight="1" x14ac:dyDescent="0.15">
      <c r="A2" s="8" t="s">
        <v>20</v>
      </c>
      <c r="B2" s="9"/>
      <c r="C2" s="9"/>
      <c r="D2" s="9"/>
      <c r="E2" s="9"/>
      <c r="F2" s="9"/>
      <c r="G2" s="9"/>
      <c r="H2" s="9"/>
      <c r="I2" s="9"/>
      <c r="J2" s="9"/>
      <c r="K2" s="9"/>
      <c r="L2" s="10"/>
      <c r="M2" s="10"/>
      <c r="N2" s="10"/>
      <c r="O2" s="10"/>
      <c r="P2" s="10"/>
      <c r="Q2" s="10"/>
      <c r="R2" s="10"/>
      <c r="S2" s="10"/>
      <c r="T2" s="10"/>
      <c r="U2" s="10"/>
      <c r="V2" s="11"/>
      <c r="W2" s="11"/>
    </row>
    <row r="3" spans="1:23" s="11" customFormat="1" ht="12" customHeight="1" x14ac:dyDescent="0.15">
      <c r="A3" s="12" t="s">
        <v>21</v>
      </c>
      <c r="B3" s="13">
        <v>228.20732820615382</v>
      </c>
      <c r="C3" s="14">
        <v>59.183229049999994</v>
      </c>
      <c r="D3" s="14">
        <v>56.673318950000009</v>
      </c>
      <c r="E3" s="14">
        <v>60.271161839999991</v>
      </c>
      <c r="F3" s="14">
        <v>62.08819905</v>
      </c>
      <c r="G3" s="14">
        <v>238.21590889000004</v>
      </c>
      <c r="H3" s="14">
        <v>63.829599959999996</v>
      </c>
      <c r="I3" s="14">
        <v>65.238520820000005</v>
      </c>
      <c r="J3" s="14">
        <v>65.962940970000005</v>
      </c>
      <c r="K3" s="14">
        <v>67.698259500000006</v>
      </c>
      <c r="L3" s="14">
        <v>262.72932125</v>
      </c>
      <c r="M3" s="15">
        <f>[1]Consensus!N4</f>
        <v>71.373876719999998</v>
      </c>
      <c r="N3" s="15">
        <f>[1]Consensus!O4</f>
        <v>72.708477323105001</v>
      </c>
      <c r="O3" s="15">
        <f>[1]Consensus!P4</f>
        <v>73.644254114809584</v>
      </c>
      <c r="P3" s="15">
        <f>[1]Consensus!Q4</f>
        <v>75.419998001389558</v>
      </c>
      <c r="Q3" s="15">
        <f>[1]Consensus!R4</f>
        <v>292.8365</v>
      </c>
      <c r="R3" s="15">
        <f>[1]Consensus!S4</f>
        <v>326.83719399699203</v>
      </c>
      <c r="S3" s="15">
        <f>[1]Consensus!T4</f>
        <v>366.14595183422631</v>
      </c>
      <c r="T3" s="15">
        <f>[1]Consensus!U4</f>
        <v>406.09228113575887</v>
      </c>
      <c r="U3" s="15">
        <f>[1]Consensus!V4</f>
        <v>446.82193790200142</v>
      </c>
    </row>
    <row r="4" spans="1:23" s="21" customFormat="1" ht="12" customHeight="1" x14ac:dyDescent="0.15">
      <c r="A4" s="16" t="s">
        <v>22</v>
      </c>
      <c r="B4" s="17" t="s">
        <v>23</v>
      </c>
      <c r="C4" s="18" t="s">
        <v>23</v>
      </c>
      <c r="D4" s="18" t="s">
        <v>23</v>
      </c>
      <c r="E4" s="18" t="s">
        <v>23</v>
      </c>
      <c r="F4" s="18" t="s">
        <v>23</v>
      </c>
      <c r="G4" s="19">
        <v>4.3857402663269651E-2</v>
      </c>
      <c r="H4" s="19">
        <v>7.8508235940870863E-2</v>
      </c>
      <c r="I4" s="19">
        <v>0.15113287925763874</v>
      </c>
      <c r="J4" s="19">
        <v>9.4436193964699156E-2</v>
      </c>
      <c r="K4" s="19">
        <v>9.0356308216996029E-2</v>
      </c>
      <c r="L4" s="19">
        <v>0.10290417829028975</v>
      </c>
      <c r="M4" s="20">
        <f>[1]Consensus!N5</f>
        <v>0.11762963997771059</v>
      </c>
      <c r="N4" s="20">
        <f>[1]Consensus!O5</f>
        <v>0.11515456383940414</v>
      </c>
      <c r="O4" s="20">
        <f>[1]Consensus!P5</f>
        <v>0.11743618544045786</v>
      </c>
      <c r="P4" s="20">
        <f>[1]Consensus!Q5</f>
        <v>0.114061108194215</v>
      </c>
      <c r="Q4" s="20">
        <f>[1]Consensus!R5</f>
        <v>0.11465317028682021</v>
      </c>
      <c r="R4" s="20">
        <f>[1]Consensus!S5</f>
        <v>0.11383164771610754</v>
      </c>
      <c r="S4" s="20">
        <f>[1]Consensus!T5</f>
        <v>0.11474820153683885</v>
      </c>
      <c r="T4" s="20">
        <f>[1]Consensus!U5</f>
        <v>0.11201442475686463</v>
      </c>
      <c r="U4" s="20">
        <f>[1]Consensus!V5</f>
        <v>0.10531906911077349</v>
      </c>
      <c r="V4" s="11"/>
      <c r="W4" s="11"/>
    </row>
    <row r="5" spans="1:23" s="11" customFormat="1" ht="12" customHeight="1" x14ac:dyDescent="0.15">
      <c r="A5" s="12" t="s">
        <v>24</v>
      </c>
      <c r="B5" s="22" t="s">
        <v>23</v>
      </c>
      <c r="C5" s="23" t="s">
        <v>23</v>
      </c>
      <c r="D5" s="23" t="s">
        <v>23</v>
      </c>
      <c r="E5" s="23" t="s">
        <v>23</v>
      </c>
      <c r="F5" s="23" t="s">
        <v>23</v>
      </c>
      <c r="G5" s="23" t="s">
        <v>23</v>
      </c>
      <c r="H5" s="24">
        <v>41.757419827861696</v>
      </c>
      <c r="I5" s="24">
        <v>42.087567184091</v>
      </c>
      <c r="J5" s="24">
        <v>41.946937057465597</v>
      </c>
      <c r="K5" s="24">
        <v>43.017092091374394</v>
      </c>
      <c r="L5" s="24">
        <v>168.80901616079268</v>
      </c>
      <c r="M5" s="25">
        <f>[1]Consensus!N20</f>
        <v>42.836177970000001</v>
      </c>
      <c r="N5" s="25">
        <f>[1]Consensus!O20</f>
        <v>44.273833551397004</v>
      </c>
      <c r="O5" s="25">
        <f>[1]Consensus!P20</f>
        <v>43.924925086020004</v>
      </c>
      <c r="P5" s="25">
        <f>[1]Consensus!Q20</f>
        <v>47.762552804942338</v>
      </c>
      <c r="Q5" s="25">
        <f>[1]Consensus!R20</f>
        <v>178.85553327119518</v>
      </c>
      <c r="R5" s="25">
        <f>[1]Consensus!S20</f>
        <v>199.912559783375</v>
      </c>
      <c r="S5" s="25">
        <f>[1]Consensus!T20</f>
        <v>230.03902923939893</v>
      </c>
      <c r="T5" s="25">
        <f>[1]Consensus!U20</f>
        <v>261.85997699656184</v>
      </c>
      <c r="U5" s="25">
        <f>[1]Consensus!V20</f>
        <v>292.86337413210299</v>
      </c>
    </row>
    <row r="6" spans="1:23" s="30" customFormat="1" ht="12" customHeight="1" x14ac:dyDescent="0.15">
      <c r="A6" s="26" t="s">
        <v>25</v>
      </c>
      <c r="B6" s="27" t="s">
        <v>23</v>
      </c>
      <c r="C6" s="28" t="s">
        <v>23</v>
      </c>
      <c r="D6" s="28" t="s">
        <v>23</v>
      </c>
      <c r="E6" s="28" t="s">
        <v>23</v>
      </c>
      <c r="F6" s="28" t="s">
        <v>23</v>
      </c>
      <c r="G6" s="28" t="s">
        <v>23</v>
      </c>
      <c r="H6" s="29">
        <v>0.65420149670418992</v>
      </c>
      <c r="I6" s="29">
        <v>0.64513368260164972</v>
      </c>
      <c r="J6" s="29">
        <v>0.63591671991312659</v>
      </c>
      <c r="K6" s="29">
        <v>0.63542390024627426</v>
      </c>
      <c r="L6" s="29">
        <v>0.64252065722105878</v>
      </c>
      <c r="M6" s="20">
        <f>[1]Consensus!N21</f>
        <v>0.60016605428406944</v>
      </c>
      <c r="N6" s="20">
        <f>[1]Consensus!O21</f>
        <v>0.60890864714086468</v>
      </c>
      <c r="O6" s="20">
        <f>[1]Consensus!P21</f>
        <v>0.60027100271002709</v>
      </c>
      <c r="P6" s="20">
        <f>[1]Consensus!Q21</f>
        <v>0.63398692810457513</v>
      </c>
      <c r="Q6" s="20">
        <f>[1]Consensus!R21</f>
        <v>0.60996453900709213</v>
      </c>
      <c r="R6" s="20">
        <f>[1]Consensus!S21</f>
        <v>0.62403200181177032</v>
      </c>
      <c r="S6" s="20">
        <f>[1]Consensus!T21</f>
        <v>0.6329036559414174</v>
      </c>
      <c r="T6" s="20">
        <f>[1]Consensus!U21</f>
        <v>0.64821320500335489</v>
      </c>
      <c r="U6" s="20">
        <f>[1]Consensus!V21</f>
        <v>0.65501993558865934</v>
      </c>
    </row>
    <row r="7" spans="1:23" ht="12" customHeight="1" x14ac:dyDescent="0.15">
      <c r="A7" s="31" t="s">
        <v>26</v>
      </c>
      <c r="B7" s="32"/>
      <c r="C7" s="33"/>
      <c r="D7" s="33"/>
      <c r="E7" s="33"/>
      <c r="F7" s="33"/>
      <c r="G7" s="33"/>
      <c r="H7" s="33"/>
      <c r="I7" s="33"/>
      <c r="J7" s="33"/>
      <c r="K7" s="33"/>
      <c r="L7" s="33"/>
      <c r="M7" s="33"/>
      <c r="N7" s="33"/>
      <c r="O7" s="33"/>
      <c r="P7" s="33"/>
      <c r="Q7" s="33"/>
      <c r="R7" s="33"/>
      <c r="S7" s="33"/>
      <c r="T7" s="33"/>
      <c r="U7" s="33"/>
    </row>
    <row r="8" spans="1:23" s="11" customFormat="1" ht="12" customHeight="1" x14ac:dyDescent="0.15">
      <c r="A8" s="34" t="s">
        <v>21</v>
      </c>
      <c r="B8" s="35">
        <v>86.302999999999997</v>
      </c>
      <c r="C8" s="15">
        <v>22.114894280000001</v>
      </c>
      <c r="D8" s="15">
        <v>19.816690010000002</v>
      </c>
      <c r="E8" s="15">
        <v>21.735398549999999</v>
      </c>
      <c r="F8" s="15">
        <v>20.651428119999999</v>
      </c>
      <c r="G8" s="15">
        <v>84.318410959999994</v>
      </c>
      <c r="H8" s="15">
        <v>22.182606410000002</v>
      </c>
      <c r="I8" s="15">
        <v>23.02223309</v>
      </c>
      <c r="J8" s="15">
        <v>23.543385490000002</v>
      </c>
      <c r="K8" s="15">
        <v>25.82508026</v>
      </c>
      <c r="L8" s="15">
        <v>94.573305250000004</v>
      </c>
      <c r="M8" s="15">
        <f>[1]Consensus!N24</f>
        <v>28.179978169999998</v>
      </c>
      <c r="N8" s="15">
        <f>[1]Consensus!O24</f>
        <v>28.597034515800004</v>
      </c>
      <c r="O8" s="15">
        <f>[1]Consensus!P24</f>
        <v>28.5</v>
      </c>
      <c r="P8" s="15">
        <f>[1]Consensus!Q24</f>
        <v>30.144769573627443</v>
      </c>
      <c r="Q8" s="15">
        <f>[1]Consensus!R24</f>
        <v>115.83334004518349</v>
      </c>
      <c r="R8" s="15">
        <f>[1]Consensus!S24</f>
        <v>130.36332966987072</v>
      </c>
      <c r="S8" s="15">
        <f>[1]Consensus!T24</f>
        <v>150.35233212319423</v>
      </c>
      <c r="T8" s="15">
        <f>[1]Consensus!U24</f>
        <v>168.82858416878693</v>
      </c>
      <c r="U8" s="15">
        <f>[1]Consensus!V24</f>
        <v>191.60691035627477</v>
      </c>
    </row>
    <row r="9" spans="1:23" s="37" customFormat="1" ht="12" customHeight="1" x14ac:dyDescent="0.15">
      <c r="A9" s="16" t="s">
        <v>22</v>
      </c>
      <c r="B9" s="36" t="s">
        <v>23</v>
      </c>
      <c r="C9" s="20" t="s">
        <v>23</v>
      </c>
      <c r="D9" s="20" t="s">
        <v>23</v>
      </c>
      <c r="E9" s="20" t="s">
        <v>23</v>
      </c>
      <c r="F9" s="20" t="s">
        <v>23</v>
      </c>
      <c r="G9" s="20">
        <v>-2.2995597372049703E-2</v>
      </c>
      <c r="H9" s="20">
        <v>3.0618337642807081E-3</v>
      </c>
      <c r="I9" s="20">
        <v>0.16175976302714523</v>
      </c>
      <c r="J9" s="20">
        <v>8.3181678764294054E-2</v>
      </c>
      <c r="K9" s="20">
        <v>0.25052272946632437</v>
      </c>
      <c r="L9" s="20">
        <v>0.12162105729038064</v>
      </c>
      <c r="M9" s="20">
        <f>[1]Consensus!N25</f>
        <v>0.27036370970799717</v>
      </c>
      <c r="N9" s="20">
        <f>[1]Consensus!O25</f>
        <v>0.24005411255411258</v>
      </c>
      <c r="O9" s="20">
        <f>[1]Consensus!P25</f>
        <v>0.20246247600431766</v>
      </c>
      <c r="P9" s="20">
        <f>[1]Consensus!Q25</f>
        <v>0.16726721737698258</v>
      </c>
      <c r="Q9" s="20">
        <f>[1]Consensus!R25</f>
        <v>0.2247995323731532</v>
      </c>
      <c r="R9" s="20">
        <f>[1]Consensus!S25</f>
        <v>0.15032559178710425</v>
      </c>
      <c r="S9" s="20">
        <f>[1]Consensus!T25</f>
        <v>0.13823939436826538</v>
      </c>
      <c r="T9" s="20">
        <f>[1]Consensus!U25</f>
        <v>0.13095285602557027</v>
      </c>
      <c r="U9" s="20">
        <f>[1]Consensus!V25</f>
        <v>0.11763355038208834</v>
      </c>
    </row>
    <row r="10" spans="1:23" s="11" customFormat="1" ht="12" customHeight="1" x14ac:dyDescent="0.15">
      <c r="A10" s="38" t="s">
        <v>24</v>
      </c>
      <c r="B10" s="39" t="s">
        <v>23</v>
      </c>
      <c r="C10" s="40" t="s">
        <v>23</v>
      </c>
      <c r="D10" s="40" t="s">
        <v>23</v>
      </c>
      <c r="E10" s="40" t="s">
        <v>23</v>
      </c>
      <c r="F10" s="40" t="s">
        <v>23</v>
      </c>
      <c r="G10" s="40" t="s">
        <v>23</v>
      </c>
      <c r="H10" s="40">
        <v>10.5878286905</v>
      </c>
      <c r="I10" s="40">
        <v>10.116883330839901</v>
      </c>
      <c r="J10" s="40">
        <v>10.0177830834311</v>
      </c>
      <c r="K10" s="40">
        <v>12.3995118717521</v>
      </c>
      <c r="L10" s="40">
        <v>43.122006976523096</v>
      </c>
      <c r="M10" s="25">
        <f>[1]Consensus!N36</f>
        <v>13.35982516</v>
      </c>
      <c r="N10" s="25">
        <f>[1]Consensus!O36</f>
        <v>13.154384</v>
      </c>
      <c r="O10" s="25">
        <f>[1]Consensus!P36</f>
        <v>12.891009</v>
      </c>
      <c r="P10" s="25">
        <f>[1]Consensus!Q36</f>
        <v>15.1</v>
      </c>
      <c r="Q10" s="25">
        <f>[1]Consensus!R36</f>
        <v>54.673449999999995</v>
      </c>
      <c r="R10" s="25">
        <f>[1]Consensus!S36</f>
        <v>62.266639051624757</v>
      </c>
      <c r="S10" s="25">
        <f>[1]Consensus!T36</f>
        <v>70.173904164839527</v>
      </c>
      <c r="T10" s="25">
        <f>[1]Consensus!U36</f>
        <v>79.983637996217283</v>
      </c>
      <c r="U10" s="25">
        <f>[1]Consensus!V36</f>
        <v>92.381048826829797</v>
      </c>
    </row>
    <row r="11" spans="1:23" s="30" customFormat="1" ht="12" customHeight="1" x14ac:dyDescent="0.15">
      <c r="A11" s="41" t="s">
        <v>25</v>
      </c>
      <c r="B11" s="42" t="s">
        <v>23</v>
      </c>
      <c r="C11" s="43" t="s">
        <v>23</v>
      </c>
      <c r="D11" s="43" t="s">
        <v>23</v>
      </c>
      <c r="E11" s="43" t="s">
        <v>23</v>
      </c>
      <c r="F11" s="43" t="s">
        <v>23</v>
      </c>
      <c r="G11" s="43" t="s">
        <v>23</v>
      </c>
      <c r="H11" s="43">
        <v>0.47730318497320351</v>
      </c>
      <c r="I11" s="43">
        <v>0.43943970557896478</v>
      </c>
      <c r="J11" s="43">
        <v>0.42550308186076846</v>
      </c>
      <c r="K11" s="43">
        <v>0.48013449510774531</v>
      </c>
      <c r="L11" s="43">
        <v>0.45596383527605527</v>
      </c>
      <c r="M11" s="43">
        <f>[1]Consensus!N37</f>
        <v>0.47408926576893801</v>
      </c>
      <c r="N11" s="43">
        <f>[1]Consensus!O37</f>
        <v>0.46085904416212947</v>
      </c>
      <c r="O11" s="43">
        <f>[1]Consensus!P37</f>
        <v>0.45422535211267612</v>
      </c>
      <c r="P11" s="43">
        <f>[1]Consensus!Q37</f>
        <v>0.48</v>
      </c>
      <c r="Q11" s="43">
        <f>[1]Consensus!R37</f>
        <v>0.47257242964586121</v>
      </c>
      <c r="R11" s="43">
        <f>[1]Consensus!S37</f>
        <v>0.45759462737746026</v>
      </c>
      <c r="S11" s="43">
        <f>[1]Consensus!T37</f>
        <v>0.47115681643218665</v>
      </c>
      <c r="T11" s="43">
        <f>[1]Consensus!U37</f>
        <v>0.47989218328840966</v>
      </c>
      <c r="U11" s="43">
        <f>[1]Consensus!V37</f>
        <v>0.48007839294463495</v>
      </c>
    </row>
    <row r="12" spans="1:23" ht="12" customHeight="1" x14ac:dyDescent="0.15">
      <c r="A12" s="44" t="s">
        <v>27</v>
      </c>
      <c r="B12" s="45"/>
      <c r="C12" s="46"/>
      <c r="D12" s="46"/>
      <c r="E12" s="46"/>
      <c r="F12" s="46"/>
      <c r="G12" s="46"/>
      <c r="H12" s="46"/>
      <c r="I12" s="46"/>
      <c r="J12" s="46"/>
      <c r="K12" s="46"/>
      <c r="L12" s="46"/>
      <c r="M12" s="46"/>
      <c r="N12" s="46"/>
      <c r="O12" s="46"/>
      <c r="P12" s="46"/>
      <c r="Q12" s="46"/>
      <c r="R12" s="46"/>
      <c r="S12" s="46"/>
      <c r="T12" s="46"/>
      <c r="U12" s="46"/>
    </row>
    <row r="13" spans="1:23" s="30" customFormat="1" ht="12" customHeight="1" x14ac:dyDescent="0.15">
      <c r="A13" s="47" t="s">
        <v>21</v>
      </c>
      <c r="B13" s="35">
        <v>35.061685607500003</v>
      </c>
      <c r="C13" s="15">
        <v>7.7899523023499997</v>
      </c>
      <c r="D13" s="15">
        <v>7.2570947803500001</v>
      </c>
      <c r="E13" s="15">
        <v>7.6137050575200007</v>
      </c>
      <c r="F13" s="15">
        <v>8.3276790786599992</v>
      </c>
      <c r="G13" s="15">
        <v>30.988431218880002</v>
      </c>
      <c r="H13" s="15">
        <v>7.7528799000000097</v>
      </c>
      <c r="I13" s="15">
        <v>7.6504609700000099</v>
      </c>
      <c r="J13" s="15">
        <v>7.9996801699999995</v>
      </c>
      <c r="K13" s="15">
        <v>8.3357023899999998</v>
      </c>
      <c r="L13" s="15">
        <v>31.738723430000022</v>
      </c>
      <c r="M13" s="15">
        <f>[1]Consensus!N40</f>
        <v>8.332049507170801</v>
      </c>
      <c r="N13" s="15">
        <f>[1]Consensus!O40</f>
        <v>8.3390024573000119</v>
      </c>
      <c r="O13" s="15">
        <f>[1]Consensus!P40</f>
        <v>8.7196513853000006</v>
      </c>
      <c r="P13" s="15">
        <f>[1]Consensus!Q40</f>
        <v>9.253179999999988</v>
      </c>
      <c r="Q13" s="15">
        <f>[1]Consensus!R40</f>
        <v>34.67330947743541</v>
      </c>
      <c r="R13" s="15">
        <f>[1]Consensus!S40</f>
        <v>37.130450000000003</v>
      </c>
      <c r="S13" s="15">
        <f>[1]Consensus!T40</f>
        <v>40.295772000000007</v>
      </c>
      <c r="T13" s="15">
        <f>[1]Consensus!U40</f>
        <v>43.511971580000015</v>
      </c>
      <c r="U13" s="15">
        <f>[1]Consensus!V40</f>
        <v>46.529556874040011</v>
      </c>
    </row>
    <row r="14" spans="1:23" s="37" customFormat="1" ht="12" customHeight="1" x14ac:dyDescent="0.15">
      <c r="A14" s="48" t="s">
        <v>22</v>
      </c>
      <c r="B14" s="49" t="s">
        <v>23</v>
      </c>
      <c r="C14" s="50" t="s">
        <v>23</v>
      </c>
      <c r="D14" s="50" t="s">
        <v>23</v>
      </c>
      <c r="E14" s="50" t="s">
        <v>23</v>
      </c>
      <c r="F14" s="50" t="s">
        <v>23</v>
      </c>
      <c r="G14" s="50">
        <v>-0.11617394651866642</v>
      </c>
      <c r="H14" s="50">
        <v>-4.7590024830840294E-3</v>
      </c>
      <c r="I14" s="50">
        <v>5.4204361601439377E-2</v>
      </c>
      <c r="J14" s="50">
        <v>5.0694781261427346E-2</v>
      </c>
      <c r="K14" s="50">
        <v>9.6345107252759909E-4</v>
      </c>
      <c r="L14" s="50">
        <v>2.4212010147286689E-2</v>
      </c>
      <c r="M14" s="50">
        <f>[1]Consensus!N41</f>
        <v>7.4703802282657605E-2</v>
      </c>
      <c r="N14" s="50">
        <f>[1]Consensus!O41</f>
        <v>9.631578947368391E-2</v>
      </c>
      <c r="O14" s="50">
        <f>[1]Consensus!P41</f>
        <v>0.09</v>
      </c>
      <c r="P14" s="50">
        <f>[1]Consensus!Q41</f>
        <v>9.1689647043648792E-2</v>
      </c>
      <c r="Q14" s="50">
        <f>[1]Consensus!R41</f>
        <v>9.2460746063326771E-2</v>
      </c>
      <c r="R14" s="50">
        <f>[1]Consensus!S41</f>
        <v>7.5000000000000011E-2</v>
      </c>
      <c r="S14" s="50">
        <f>[1]Consensus!T41</f>
        <v>7.5702654479883336E-2</v>
      </c>
      <c r="T14" s="50">
        <f>[1]Consensus!U41</f>
        <v>7.6404345008203117E-2</v>
      </c>
      <c r="U14" s="50">
        <f>[1]Consensus!V41</f>
        <v>7.0000000000000007E-2</v>
      </c>
    </row>
    <row r="15" spans="1:23" s="37" customFormat="1" ht="12" customHeight="1" x14ac:dyDescent="0.15">
      <c r="A15" s="51" t="s">
        <v>24</v>
      </c>
      <c r="B15" s="52" t="s">
        <v>23</v>
      </c>
      <c r="C15" s="53" t="s">
        <v>23</v>
      </c>
      <c r="D15" s="53" t="s">
        <v>23</v>
      </c>
      <c r="E15" s="53" t="s">
        <v>23</v>
      </c>
      <c r="F15" s="53" t="s">
        <v>23</v>
      </c>
      <c r="G15" s="53" t="s">
        <v>23</v>
      </c>
      <c r="H15" s="53">
        <v>2.71076812932787</v>
      </c>
      <c r="I15" s="53">
        <v>2.9559901773874899</v>
      </c>
      <c r="J15" s="53">
        <v>2.5196515580955703</v>
      </c>
      <c r="K15" s="53">
        <v>2.71135642216136</v>
      </c>
      <c r="L15" s="53">
        <v>10.89776628697229</v>
      </c>
      <c r="M15" s="54">
        <f>[1]Consensus!N42</f>
        <v>2.4532524904248398</v>
      </c>
      <c r="N15" s="54">
        <f>[1]Consensus!O42</f>
        <v>2.7</v>
      </c>
      <c r="O15" s="54">
        <f>[1]Consensus!P42</f>
        <v>2.9656213428003495</v>
      </c>
      <c r="P15" s="54">
        <f>[1]Consensus!Q42</f>
        <v>3</v>
      </c>
      <c r="Q15" s="54">
        <f>[1]Consensus!R42</f>
        <v>11.136797028647383</v>
      </c>
      <c r="R15" s="54">
        <f>[1]Consensus!S42</f>
        <v>11.969638029062541</v>
      </c>
      <c r="S15" s="54">
        <f>[1]Consensus!T42</f>
        <v>12.695266708900819</v>
      </c>
      <c r="T15" s="54">
        <f>[1]Consensus!U42</f>
        <v>14.114232075033406</v>
      </c>
      <c r="U15" s="54">
        <f>[1]Consensus!V42</f>
        <v>14.955950627131475</v>
      </c>
    </row>
    <row r="16" spans="1:23" s="37" customFormat="1" ht="12" customHeight="1" x14ac:dyDescent="0.15">
      <c r="A16" s="55" t="s">
        <v>25</v>
      </c>
      <c r="B16" s="56" t="s">
        <v>23</v>
      </c>
      <c r="C16" s="57" t="s">
        <v>23</v>
      </c>
      <c r="D16" s="57" t="s">
        <v>23</v>
      </c>
      <c r="E16" s="57" t="s">
        <v>23</v>
      </c>
      <c r="F16" s="57" t="s">
        <v>23</v>
      </c>
      <c r="G16" s="57" t="s">
        <v>23</v>
      </c>
      <c r="H16" s="57">
        <v>0.3496466041384011</v>
      </c>
      <c r="I16" s="57">
        <v>0.38638066241745511</v>
      </c>
      <c r="J16" s="57">
        <v>0.31496903683032751</v>
      </c>
      <c r="K16" s="57">
        <v>0.32527030060646878</v>
      </c>
      <c r="L16" s="57">
        <v>0.34335868331337871</v>
      </c>
      <c r="M16" s="20">
        <f>[1]Consensus!N43</f>
        <v>0.29443565935530031</v>
      </c>
      <c r="N16" s="20">
        <f>[1]Consensus!O43</f>
        <v>0.31388846447669977</v>
      </c>
      <c r="O16" s="20">
        <f>[1]Consensus!P43</f>
        <v>0.33707865168539325</v>
      </c>
      <c r="P16" s="20">
        <f>[1]Consensus!Q43</f>
        <v>0.32967032967032966</v>
      </c>
      <c r="Q16" s="20">
        <f>[1]Consensus!R43</f>
        <v>0.32429147766395705</v>
      </c>
      <c r="R16" s="20">
        <f>[1]Consensus!S43</f>
        <v>0.32914807926260253</v>
      </c>
      <c r="S16" s="20">
        <f>[1]Consensus!T43</f>
        <v>0.32873080916071495</v>
      </c>
      <c r="T16" s="20">
        <f>[1]Consensus!U43</f>
        <v>0.33311719300342546</v>
      </c>
      <c r="U16" s="20">
        <f>[1]Consensus!V43</f>
        <v>0.33311719300342546</v>
      </c>
    </row>
    <row r="17" spans="1:21" ht="12" customHeight="1" x14ac:dyDescent="0.15">
      <c r="A17" s="58" t="s">
        <v>28</v>
      </c>
      <c r="B17" s="59"/>
      <c r="C17" s="60"/>
      <c r="D17" s="60"/>
      <c r="E17" s="60"/>
      <c r="F17" s="60"/>
      <c r="G17" s="60"/>
      <c r="H17" s="60"/>
      <c r="I17" s="60"/>
      <c r="J17" s="60"/>
      <c r="K17" s="60"/>
      <c r="L17" s="60"/>
      <c r="M17" s="60"/>
      <c r="N17" s="60"/>
      <c r="O17" s="60"/>
      <c r="P17" s="60"/>
      <c r="Q17" s="60"/>
      <c r="R17" s="60"/>
      <c r="S17" s="60"/>
      <c r="T17" s="60"/>
      <c r="U17" s="60"/>
    </row>
    <row r="18" spans="1:21" s="11" customFormat="1" ht="12" customHeight="1" x14ac:dyDescent="0.15">
      <c r="A18" s="47" t="s">
        <v>21</v>
      </c>
      <c r="B18" s="35">
        <v>349.67201381365402</v>
      </c>
      <c r="C18" s="15">
        <v>89.108279462349998</v>
      </c>
      <c r="D18" s="15">
        <v>83.874327980350003</v>
      </c>
      <c r="E18" s="15">
        <v>89.64088259751999</v>
      </c>
      <c r="F18" s="15">
        <v>91.196923488659991</v>
      </c>
      <c r="G18" s="15">
        <v>353.82041352888001</v>
      </c>
      <c r="H18" s="15">
        <v>93.765086270000012</v>
      </c>
      <c r="I18" s="15">
        <v>95.911214880000017</v>
      </c>
      <c r="J18" s="15">
        <v>97.506006630000002</v>
      </c>
      <c r="K18" s="15">
        <v>101.85904215000001</v>
      </c>
      <c r="L18" s="15">
        <v>389.04134993000002</v>
      </c>
      <c r="M18" s="15">
        <f>[1]Consensus!N48</f>
        <v>107.8859043971708</v>
      </c>
      <c r="N18" s="15">
        <f>[1]Consensus!O48</f>
        <v>109.62640253406775</v>
      </c>
      <c r="O18" s="15">
        <f>[1]Consensus!P48</f>
        <v>110.54271299805001</v>
      </c>
      <c r="P18" s="15">
        <f>[1]Consensus!Q48</f>
        <v>114.66990207076921</v>
      </c>
      <c r="Q18" s="15">
        <f>[1]Consensus!R48</f>
        <v>441.27513780999004</v>
      </c>
      <c r="R18" s="15">
        <f>[1]Consensus!S48</f>
        <v>493.60487281150154</v>
      </c>
      <c r="S18" s="15">
        <f>[1]Consensus!T48</f>
        <v>553.38692498017906</v>
      </c>
      <c r="T18" s="15">
        <f>[1]Consensus!U48</f>
        <v>622.04583198665614</v>
      </c>
      <c r="U18" s="15">
        <f>[1]Consensus!V48</f>
        <v>685.02464238670223</v>
      </c>
    </row>
    <row r="19" spans="1:21" s="62" customFormat="1" ht="12" customHeight="1" x14ac:dyDescent="0.15">
      <c r="A19" s="61" t="s">
        <v>22</v>
      </c>
      <c r="B19" s="36" t="s">
        <v>23</v>
      </c>
      <c r="C19" s="20" t="s">
        <v>23</v>
      </c>
      <c r="D19" s="20" t="s">
        <v>23</v>
      </c>
      <c r="E19" s="20" t="s">
        <v>23</v>
      </c>
      <c r="F19" s="20" t="s">
        <v>23</v>
      </c>
      <c r="G19" s="20">
        <v>1.1863688117278892E-2</v>
      </c>
      <c r="H19" s="20">
        <v>5.2260091158168986E-2</v>
      </c>
      <c r="I19" s="20">
        <v>0.14351097874036034</v>
      </c>
      <c r="J19" s="20">
        <v>8.7740368061677287E-2</v>
      </c>
      <c r="K19" s="20">
        <v>0.11691313975811712</v>
      </c>
      <c r="L19" s="20">
        <v>9.954467027450109E-2</v>
      </c>
      <c r="M19" s="20">
        <f>[1]Consensus!N49</f>
        <v>0.151</v>
      </c>
      <c r="N19" s="20">
        <f>[1]Consensus!O49</f>
        <v>0.14247072555017126</v>
      </c>
      <c r="O19" s="20">
        <f>[1]Consensus!P49</f>
        <v>0.13435352422425839</v>
      </c>
      <c r="P19" s="20">
        <f>[1]Consensus!Q49</f>
        <v>0.12590889742780198</v>
      </c>
      <c r="Q19" s="20">
        <f>[1]Consensus!R49</f>
        <v>0.13421966034873678</v>
      </c>
      <c r="R19" s="20">
        <f>[1]Consensus!S49</f>
        <v>0.1201186742667425</v>
      </c>
      <c r="S19" s="20">
        <f>[1]Consensus!T49</f>
        <v>0.11950859689089732</v>
      </c>
      <c r="T19" s="20">
        <f>[1]Consensus!U49</f>
        <v>0.11824574447135328</v>
      </c>
      <c r="U19" s="20">
        <f>[1]Consensus!V49</f>
        <v>0.10582643803707092</v>
      </c>
    </row>
    <row r="20" spans="1:21" s="21" customFormat="1" ht="12" customHeight="1" x14ac:dyDescent="0.15">
      <c r="A20" s="38" t="s">
        <v>29</v>
      </c>
      <c r="B20" s="35">
        <v>209.340458965952</v>
      </c>
      <c r="C20" s="15">
        <v>55.1035423593705</v>
      </c>
      <c r="D20" s="15">
        <v>50.344036776100999</v>
      </c>
      <c r="E20" s="15">
        <v>52.175893990318002</v>
      </c>
      <c r="F20" s="15">
        <v>54.685808846632504</v>
      </c>
      <c r="G20" s="15">
        <v>212.30928197242201</v>
      </c>
      <c r="H20" s="15">
        <v>55.056016451878598</v>
      </c>
      <c r="I20" s="15">
        <v>55.160435276798395</v>
      </c>
      <c r="J20" s="15">
        <v>54.484370363350898</v>
      </c>
      <c r="K20" s="15">
        <v>58.127960385287906</v>
      </c>
      <c r="L20" s="15">
        <v>222.8287824773158</v>
      </c>
      <c r="M20" s="15">
        <f>[1]Consensus!N50</f>
        <v>58.649255620424796</v>
      </c>
      <c r="N20" s="15">
        <f>[1]Consensus!O50</f>
        <v>59.510390797392517</v>
      </c>
      <c r="O20" s="15">
        <f>[1]Consensus!P50</f>
        <v>59.99030957902918</v>
      </c>
      <c r="P20" s="15">
        <f>[1]Consensus!Q50</f>
        <v>65.376428626945454</v>
      </c>
      <c r="Q20" s="15">
        <f>[1]Consensus!R50</f>
        <v>241.82483828046247</v>
      </c>
      <c r="R20" s="15">
        <f>[1]Consensus!S50</f>
        <v>273.80081354330434</v>
      </c>
      <c r="S20" s="15">
        <f>[1]Consensus!T50</f>
        <v>312.0911991914017</v>
      </c>
      <c r="T20" s="15">
        <f>[1]Consensus!U50</f>
        <v>352.68825329127662</v>
      </c>
      <c r="U20" s="15">
        <f>[1]Consensus!V50</f>
        <v>396.89437873309834</v>
      </c>
    </row>
    <row r="21" spans="1:21" s="21" customFormat="1" ht="12" customHeight="1" x14ac:dyDescent="0.15">
      <c r="A21" s="38"/>
      <c r="B21" s="63" t="s">
        <v>23</v>
      </c>
      <c r="C21" s="64" t="s">
        <v>23</v>
      </c>
      <c r="D21" s="64" t="s">
        <v>23</v>
      </c>
      <c r="E21" s="64" t="s">
        <v>23</v>
      </c>
      <c r="F21" s="64" t="s">
        <v>23</v>
      </c>
      <c r="G21" s="64">
        <v>1.4181792765405543E-2</v>
      </c>
      <c r="H21" s="64">
        <v>-8.6248370716257572E-4</v>
      </c>
      <c r="I21" s="64">
        <v>9.5669692164689568E-2</v>
      </c>
      <c r="J21" s="64">
        <v>4.4244117282614681E-2</v>
      </c>
      <c r="K21" s="64">
        <v>6.2944146045439187E-2</v>
      </c>
      <c r="L21" s="64">
        <v>4.9548000950143223E-2</v>
      </c>
      <c r="M21" s="64">
        <f>[1]Consensus!N51</f>
        <v>6.5265149934827793E-2</v>
      </c>
      <c r="N21" s="64">
        <f>[1]Consensus!O51</f>
        <v>8.1094967625768399E-2</v>
      </c>
      <c r="O21" s="64">
        <f>[1]Consensus!P51</f>
        <v>0.10195473110062725</v>
      </c>
      <c r="P21" s="64">
        <f>[1]Consensus!Q51</f>
        <v>0.13026501471103691</v>
      </c>
      <c r="Q21" s="64">
        <f>[1]Consensus!R51</f>
        <v>9.4177559838146241E-2</v>
      </c>
      <c r="R21" s="64">
        <f>[1]Consensus!S51</f>
        <v>0.13522305796185707</v>
      </c>
      <c r="S21" s="64">
        <f>[1]Consensus!T51</f>
        <v>0.14076894071922386</v>
      </c>
      <c r="T21" s="64">
        <f>[1]Consensus!U51</f>
        <v>0.13074760289038601</v>
      </c>
      <c r="U21" s="64">
        <f>[1]Consensus!V51</f>
        <v>0.11946428505295004</v>
      </c>
    </row>
    <row r="22" spans="1:21" s="30" customFormat="1" ht="12" customHeight="1" x14ac:dyDescent="0.15">
      <c r="A22" s="65" t="s">
        <v>33</v>
      </c>
      <c r="B22" s="66">
        <v>0.59867661893443092</v>
      </c>
      <c r="C22" s="67">
        <v>0.61838857951076065</v>
      </c>
      <c r="D22" s="67">
        <v>0.60023177518507875</v>
      </c>
      <c r="E22" s="67">
        <v>0.58205466611237389</v>
      </c>
      <c r="F22" s="67">
        <v>0.59964532524425007</v>
      </c>
      <c r="G22" s="67">
        <v>0.60004814265780804</v>
      </c>
      <c r="H22" s="67">
        <v>0.58716968801524672</v>
      </c>
      <c r="I22" s="67">
        <v>0.57511976410488341</v>
      </c>
      <c r="J22" s="67">
        <v>0.5587796305729078</v>
      </c>
      <c r="K22" s="67">
        <v>0.57067059691850741</v>
      </c>
      <c r="L22" s="67">
        <v>0.57276374996490542</v>
      </c>
      <c r="M22" s="67">
        <f>[1]Consensus!N52</f>
        <v>0.54362296861797277</v>
      </c>
      <c r="N22" s="67">
        <f>[1]Consensus!O52</f>
        <v>0.54588351125853174</v>
      </c>
      <c r="O22" s="67">
        <f>[1]Consensus!P52</f>
        <v>0.54631329690346087</v>
      </c>
      <c r="P22" s="67">
        <f>[1]Consensus!Q52</f>
        <v>0.57158608621179607</v>
      </c>
      <c r="Q22" s="67">
        <f>[1]Consensus!R52</f>
        <v>0.55037898573887911</v>
      </c>
      <c r="R22" s="67">
        <f>[1]Consensus!S52</f>
        <v>0.55603077250694133</v>
      </c>
      <c r="S22" s="67">
        <f>[1]Consensus!T52</f>
        <v>0.56330275229357796</v>
      </c>
      <c r="T22" s="67">
        <f>[1]Consensus!U52</f>
        <v>0.57494412358517777</v>
      </c>
      <c r="U22" s="67">
        <f>[1]Consensus!V52</f>
        <v>0.58135081637689423</v>
      </c>
    </row>
    <row r="23" spans="1:21" s="30" customFormat="1" ht="12" customHeight="1" x14ac:dyDescent="0.15">
      <c r="A23" s="68"/>
      <c r="B23" s="69"/>
      <c r="C23" s="69"/>
      <c r="D23" s="69"/>
      <c r="E23" s="69"/>
      <c r="F23" s="69"/>
      <c r="G23" s="69"/>
      <c r="H23" s="69"/>
      <c r="I23" s="69"/>
      <c r="J23" s="69"/>
      <c r="K23" s="69"/>
      <c r="L23" s="69"/>
      <c r="M23" s="69"/>
      <c r="N23" s="70"/>
      <c r="O23" s="70"/>
      <c r="P23" s="70"/>
      <c r="Q23" s="70"/>
      <c r="R23" s="70"/>
      <c r="S23" s="70"/>
      <c r="T23" s="70"/>
      <c r="U23" s="70"/>
    </row>
    <row r="24" spans="1:21" x14ac:dyDescent="0.15">
      <c r="A24" s="71"/>
      <c r="B24" s="72"/>
      <c r="C24" s="72"/>
      <c r="D24" s="72"/>
      <c r="E24" s="72"/>
      <c r="F24" s="72"/>
      <c r="G24" s="72"/>
      <c r="H24" s="72"/>
      <c r="I24" s="72"/>
      <c r="J24" s="72"/>
      <c r="K24" s="72"/>
    </row>
    <row r="25" spans="1:21" x14ac:dyDescent="0.15">
      <c r="A25" s="71" t="s">
        <v>30</v>
      </c>
      <c r="B25" s="72"/>
      <c r="C25" s="72"/>
      <c r="D25" s="72"/>
      <c r="E25" s="72"/>
      <c r="F25" s="72"/>
      <c r="G25" s="72"/>
      <c r="H25" s="72"/>
      <c r="I25" s="72"/>
      <c r="J25" s="72"/>
      <c r="K25" s="72"/>
    </row>
    <row r="26" spans="1:21" x14ac:dyDescent="0.15">
      <c r="A26" s="74" t="s">
        <v>32</v>
      </c>
      <c r="B26" s="75"/>
      <c r="C26" s="75"/>
      <c r="D26" s="75"/>
      <c r="E26" s="75"/>
      <c r="F26" s="75"/>
      <c r="G26" s="75"/>
      <c r="H26" s="75"/>
      <c r="I26" s="75"/>
      <c r="J26" s="75"/>
      <c r="K26" s="75"/>
      <c r="L26" s="76"/>
      <c r="M26" s="76"/>
      <c r="N26" s="90">
        <v>12.930232558139535</v>
      </c>
      <c r="O26" s="90">
        <v>9.8139534883720927</v>
      </c>
      <c r="P26" s="90">
        <v>9.8139534883720927</v>
      </c>
      <c r="Q26" s="90">
        <v>11.627906976744185</v>
      </c>
      <c r="R26" s="90">
        <v>11.651162790697674</v>
      </c>
      <c r="S26" s="91">
        <v>10.837209302325581</v>
      </c>
      <c r="T26" s="91">
        <v>8.6744186046511622</v>
      </c>
      <c r="U26" s="91">
        <v>8.6744186046511622</v>
      </c>
    </row>
    <row r="27" spans="1:21" ht="156" customHeight="1" x14ac:dyDescent="0.15">
      <c r="A27" s="77" t="s">
        <v>31</v>
      </c>
      <c r="B27" s="78"/>
      <c r="C27" s="78"/>
      <c r="D27" s="78"/>
      <c r="E27" s="78"/>
      <c r="F27" s="78"/>
      <c r="G27" s="78"/>
      <c r="H27" s="78"/>
      <c r="I27" s="78"/>
      <c r="J27" s="78"/>
      <c r="K27" s="78"/>
      <c r="L27" s="78"/>
      <c r="M27" s="78"/>
      <c r="N27" s="78"/>
      <c r="O27" s="78"/>
      <c r="P27" s="78"/>
      <c r="Q27" s="78"/>
      <c r="R27" s="79"/>
    </row>
    <row r="32" spans="1:21" ht="16" x14ac:dyDescent="0.2">
      <c r="A32" s="80"/>
      <c r="B32" s="80"/>
    </row>
    <row r="33" spans="1:11" ht="16" x14ac:dyDescent="0.2">
      <c r="A33" s="80"/>
      <c r="B33" s="80"/>
    </row>
    <row r="34" spans="1:11" ht="16" x14ac:dyDescent="0.2">
      <c r="A34" s="80"/>
      <c r="B34" s="80"/>
    </row>
    <row r="35" spans="1:11" ht="16" x14ac:dyDescent="0.2">
      <c r="A35" s="80"/>
      <c r="B35" s="80"/>
    </row>
    <row r="36" spans="1:11" ht="16" x14ac:dyDescent="0.2">
      <c r="A36" s="80"/>
      <c r="B36" s="80"/>
      <c r="C36" s="80"/>
      <c r="D36" s="80"/>
      <c r="E36" s="80"/>
      <c r="F36" s="80"/>
      <c r="G36" s="80"/>
      <c r="H36" s="80"/>
      <c r="I36" s="80"/>
      <c r="J36" s="80"/>
      <c r="K36" s="80"/>
    </row>
    <row r="37" spans="1:11" ht="16" x14ac:dyDescent="0.2">
      <c r="A37" s="80"/>
      <c r="B37" s="80"/>
      <c r="C37" s="82"/>
      <c r="D37" s="82"/>
      <c r="E37" s="82"/>
      <c r="F37" s="82"/>
      <c r="G37" s="82"/>
      <c r="H37" s="82"/>
      <c r="I37" s="82"/>
      <c r="J37" s="82"/>
      <c r="K37" s="82"/>
    </row>
    <row r="38" spans="1:11" ht="16" x14ac:dyDescent="0.2">
      <c r="A38" s="80"/>
      <c r="B38" s="80"/>
      <c r="C38" s="83"/>
      <c r="D38" s="83"/>
      <c r="E38" s="83"/>
      <c r="F38" s="83"/>
      <c r="G38" s="83"/>
      <c r="H38" s="83"/>
      <c r="I38" s="83"/>
      <c r="J38" s="83"/>
      <c r="K38" s="83"/>
    </row>
    <row r="39" spans="1:11" ht="16" x14ac:dyDescent="0.2">
      <c r="A39" s="80"/>
      <c r="B39" s="80"/>
      <c r="C39" s="84"/>
      <c r="D39" s="84"/>
      <c r="E39" s="84"/>
      <c r="F39" s="84"/>
      <c r="G39" s="84"/>
      <c r="H39" s="84"/>
      <c r="I39" s="84"/>
      <c r="J39" s="84"/>
      <c r="K39" s="84"/>
    </row>
    <row r="40" spans="1:11" ht="16" x14ac:dyDescent="0.2">
      <c r="A40" s="80"/>
      <c r="B40" s="80"/>
      <c r="C40" s="85"/>
      <c r="D40" s="85"/>
      <c r="E40" s="85"/>
      <c r="F40" s="85"/>
      <c r="G40" s="85"/>
      <c r="H40" s="85"/>
      <c r="I40" s="85"/>
      <c r="J40" s="85"/>
      <c r="K40" s="85"/>
    </row>
    <row r="41" spans="1:11" ht="16" x14ac:dyDescent="0.2">
      <c r="A41" s="80"/>
      <c r="B41" s="80"/>
      <c r="C41" s="86"/>
      <c r="D41" s="86"/>
      <c r="E41" s="86"/>
      <c r="F41" s="86"/>
      <c r="G41" s="86"/>
      <c r="H41" s="86"/>
      <c r="I41" s="86"/>
      <c r="J41" s="86"/>
      <c r="K41" s="86"/>
    </row>
    <row r="42" spans="1:11" ht="16" x14ac:dyDescent="0.2">
      <c r="A42" s="80"/>
      <c r="B42" s="80"/>
      <c r="C42" s="87"/>
      <c r="D42" s="87"/>
      <c r="E42" s="87"/>
      <c r="F42" s="87"/>
      <c r="G42" s="87"/>
      <c r="H42" s="87"/>
      <c r="I42" s="87"/>
      <c r="J42" s="87"/>
      <c r="K42" s="87"/>
    </row>
    <row r="43" spans="1:11" ht="16" x14ac:dyDescent="0.2">
      <c r="A43" s="80"/>
      <c r="B43" s="80"/>
      <c r="C43" s="88"/>
      <c r="D43" s="88"/>
      <c r="E43" s="88"/>
      <c r="F43" s="88"/>
      <c r="G43" s="88"/>
      <c r="H43" s="88"/>
      <c r="I43" s="88"/>
      <c r="J43" s="88"/>
      <c r="K43" s="88"/>
    </row>
    <row r="44" spans="1:11" ht="16" x14ac:dyDescent="0.2">
      <c r="A44" s="80"/>
      <c r="B44" s="80"/>
      <c r="C44" s="88"/>
      <c r="D44" s="88"/>
      <c r="E44" s="88"/>
      <c r="F44" s="88"/>
      <c r="G44" s="88"/>
      <c r="H44" s="88"/>
      <c r="I44" s="88"/>
      <c r="J44" s="88"/>
      <c r="K44" s="88"/>
    </row>
    <row r="45" spans="1:11" ht="16" x14ac:dyDescent="0.2">
      <c r="A45" s="80"/>
      <c r="B45" s="80"/>
      <c r="C45" s="88"/>
      <c r="D45" s="88"/>
      <c r="E45" s="88"/>
      <c r="F45" s="88"/>
      <c r="G45" s="88"/>
      <c r="H45" s="88"/>
      <c r="I45" s="88"/>
      <c r="J45" s="88"/>
      <c r="K45" s="88"/>
    </row>
    <row r="46" spans="1:11" ht="70" customHeight="1" x14ac:dyDescent="0.2">
      <c r="A46" s="80"/>
      <c r="B46" s="80"/>
      <c r="C46" s="89"/>
      <c r="D46" s="89"/>
      <c r="E46" s="89"/>
      <c r="F46" s="89"/>
      <c r="G46" s="89"/>
      <c r="H46" s="89"/>
      <c r="I46" s="89"/>
      <c r="J46" s="89"/>
      <c r="K46" s="89"/>
    </row>
    <row r="47" spans="1:11" ht="16" x14ac:dyDescent="0.2">
      <c r="A47" s="80"/>
      <c r="B47" s="80"/>
      <c r="C47" s="82"/>
      <c r="D47" s="82"/>
      <c r="E47" s="82"/>
      <c r="F47" s="82"/>
      <c r="G47" s="82"/>
      <c r="H47" s="82"/>
      <c r="I47" s="82"/>
      <c r="J47" s="82"/>
      <c r="K47" s="82"/>
    </row>
    <row r="48" spans="1:11" ht="16" x14ac:dyDescent="0.2">
      <c r="A48" s="80"/>
      <c r="B48" s="80"/>
    </row>
    <row r="49" spans="1:2" ht="16" x14ac:dyDescent="0.2">
      <c r="A49" s="80"/>
      <c r="B49" s="80"/>
    </row>
  </sheetData>
  <dataConsolidate/>
  <mergeCells count="1">
    <mergeCell ref="A27:R27"/>
  </mergeCells>
  <pageMargins left="0.7" right="0.7" top="0.78740157499999996" bottom="0.78740157499999996" header="0.3" footer="0.3"/>
  <pageSetup paperSize="9" scale="2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Agg. Consensus</vt:lpstr>
      <vt:lpstr>'Agg. Consensus'!Druckbereich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2022-08-03T16:57:04Z</dcterms:created>
  <dcterms:modified xsi:type="dcterms:W3CDTF">2022-08-03T16:59:04Z</dcterms:modified>
</cp:coreProperties>
</file>