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codeName="DieseArbeitsmappe" defaultThemeVersion="166925"/>
  <mc:AlternateContent xmlns:mc="http://schemas.openxmlformats.org/markup-compatibility/2006">
    <mc:Choice Requires="x15">
      <x15ac:absPath xmlns:x15ac="http://schemas.microsoft.com/office/spreadsheetml/2010/11/ac" url="https://gs24.sharepoint.com/sites/InvestorRelations1/Shared Documents/05 Quarterly_Annual Statements/2022/Q4_FY22/Excel/"/>
    </mc:Choice>
  </mc:AlternateContent>
  <xr:revisionPtr revIDLastSave="4236" documentId="8_{090FB97C-8CD2-8E41-88CF-C11A4446073D}" xr6:coauthVersionLast="47" xr6:coauthVersionMax="47" xr10:uidLastSave="{1A375AC1-A6E5-4A41-ACFE-C92BBED86A2C}"/>
  <bookViews>
    <workbookView xWindow="0" yWindow="0" windowWidth="28800" windowHeight="18000" activeTab="2" xr2:uid="{AF10EAEE-C250-784D-96F3-5054813E5341}"/>
  </bookViews>
  <sheets>
    <sheet name="Cover" sheetId="2" r:id="rId1"/>
    <sheet name="Disclaimer" sheetId="11" r:id="rId2"/>
    <sheet name="1_key figures" sheetId="8" r:id="rId3"/>
    <sheet name="2_segment performance" sheetId="7" r:id="rId4"/>
    <sheet name="3_P&amp;L" sheetId="3" r:id="rId5"/>
    <sheet name="4_balance sheet" sheetId="4" r:id="rId6"/>
    <sheet name="5_cash flow statement" sheetId="5" r:id="rId7"/>
    <sheet name="6_ESG Ratings" sheetId="10" r:id="rId8"/>
    <sheet name="7_Glossary" sheetId="12"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123Graph_A" hidden="1">[1]Database!$E$99:$S$99</definedName>
    <definedName name="__123Graph_B" hidden="1">[1]Database!$E$100:$S$100</definedName>
    <definedName name="__123Graph_C" hidden="1">[1]Database!$E$101:$E$101</definedName>
    <definedName name="__123Graph_D" hidden="1">[2]Database!$L$163:$L$163</definedName>
    <definedName name="__123Graph_E" hidden="1">[3]Database!$G$59:$G$63</definedName>
    <definedName name="__123Graph_F" hidden="1">[3]Database!$H$59:$H$63</definedName>
    <definedName name="__123Graph_X" hidden="1">[2]Database!$L$1:$T$1</definedName>
    <definedName name="__FDS_HYPERLINK_TOGGLE_STATE__" hidden="1">"ON"</definedName>
    <definedName name="_1_0Analy">[4]Sheet1!#REF!</definedName>
    <definedName name="_1998">[5]Print!$I$1:$I$65536</definedName>
    <definedName name="_1999">[5]Print!$N$1:$N$65536</definedName>
    <definedName name="_1999_taxes">[6]Taxes!$C$1:$C$65536</definedName>
    <definedName name="_2000">[5]Print!$S$1:$S$65536</definedName>
    <definedName name="_2000_taxes">[6]Taxes!$D$1:$D$65536</definedName>
    <definedName name="_2001">[5]Print!$X$1:$X$65536</definedName>
    <definedName name="_2001_taxes">[6]Taxes!$E$1:$E$65536</definedName>
    <definedName name="_2002">[5]Print!$AC$1:$AC$65536</definedName>
    <definedName name="_2002_taxes">[6]Taxes!$F$1:$F$65536</definedName>
    <definedName name="_2003">[5]Print!$AH$1:$AH$65536</definedName>
    <definedName name="_2004">[5]Print!$AM$1:$AM$65536</definedName>
    <definedName name="_2005">[5]Print!$AR$1:$AR$65536</definedName>
    <definedName name="_2006">[5]Print!$AW$1:$AW$65536</definedName>
    <definedName name="_2007">[5]Print!$BB$1:$BB$65536</definedName>
    <definedName name="_2008">[5]Print!$BT$1:$BT$65536</definedName>
    <definedName name="_2009">[5]Print!$BU$1:$BU$65536</definedName>
    <definedName name="_2010">[5]Print!$BV$1:$BV$65536</definedName>
    <definedName name="_2011">[5]Print!$BW$1:$BW$65536</definedName>
    <definedName name="_2012">[5]Print!$BX$1:$BX$65536</definedName>
    <definedName name="_2013">[5]Print!$BY$1:$BY$65536</definedName>
    <definedName name="_2014">[5]Print!$BZ$1:$BZ$65536</definedName>
    <definedName name="_2015">[5]Print!$CA$1:$CA$65536</definedName>
    <definedName name="_ACT_FORM_OFFSET">#REF!</definedName>
    <definedName name="_AnalystEmpNoHeading">#REF!</definedName>
    <definedName name="_AnalystNameHeading">#REF!</definedName>
    <definedName name="_EST_FORM_OFFSET">#REF!</definedName>
    <definedName name="_FIRST_ENTER_AS_IS" hidden="1">[7]Sheet2!$M$9</definedName>
    <definedName name="_FIRST_ITEM">#REF!</definedName>
    <definedName name="_FIRST_ITEM_DATA" hidden="1">[7]Sheet2!#REF!</definedName>
    <definedName name="_FIRST_NAME">#REF!</definedName>
    <definedName name="_FIRST_PK">#REF!</definedName>
    <definedName name="_FIRST_ROWMULT">#REF!</definedName>
    <definedName name="_FIRST_UNITS">#REF!</definedName>
    <definedName name="_ftn1" localSheetId="4">'3_P&amp;L'!#REF!</definedName>
    <definedName name="_ftnref1" localSheetId="4">'3_P&amp;L'!#REF!</definedName>
    <definedName name="_GenLastPublished">#REF!</definedName>
    <definedName name="_GenLastRecRevised">#REF!</definedName>
    <definedName name="_IssuedStockClassHeading">#REF!</definedName>
    <definedName name="_IssuedStockCodeHeading">#REF!</definedName>
    <definedName name="_IssuedStockFreeFloatHeading">#REF!</definedName>
    <definedName name="_LAST_PY_ENTRY">#REF!</definedName>
    <definedName name="_NG_01e42">#REF!</definedName>
    <definedName name="_NG_0269e">#REF!</definedName>
    <definedName name="_NG_0269e_F">#REF!</definedName>
    <definedName name="_NG_0269e_T">#REF!</definedName>
    <definedName name="_NG_02cfd">#REF!</definedName>
    <definedName name="_NG_04eb5" comment="&lt;LinkedObjectInfo xmlns:xsi=&quot;http://www.w3.org/2001/XMLSchema-instance&quot; xmlns:xsd=&quot;http://www.w3.org/2001/XMLSchema&quot; LastUpdated=&quot;0001-01-01T00:00:00&quot; Style=&quot;BofASecurities&quot; /&gt;">#REF!</definedName>
    <definedName name="_NG_06463">#REF!</definedName>
    <definedName name="_NG_07dcd">#REF!</definedName>
    <definedName name="_NG_0c29b">#REF!</definedName>
    <definedName name="_NG_0c97c">#REF!</definedName>
    <definedName name="_NG_10208">#REF!</definedName>
    <definedName name="_NG_1086e">#REF!</definedName>
    <definedName name="_NG_13b6c">#REF!</definedName>
    <definedName name="_NG_146d5">#REF!</definedName>
    <definedName name="_NG_162d7">#REF!</definedName>
    <definedName name="_NG_19098">#REF!</definedName>
    <definedName name="_NG_199fa">#REF!</definedName>
    <definedName name="_NG_1b3d9">#REF!</definedName>
    <definedName name="_NG_1bc4d">#REF!</definedName>
    <definedName name="_NG_1c43f">#REF!</definedName>
    <definedName name="_NG_1d1c1">#REF!</definedName>
    <definedName name="_NG_1d26b" comment="&lt;LinkedObjectInfo xmlns:xsd=&quot;http://www.w3.org/2001/XMLSchema&quot; xmlns:xsi=&quot;http://www.w3.org/2001/XMLSchema-instance&quot; LastUpdated=&quot;0001-01-01T00:00:00&quot; Style=&quot;BlueTab&quot; /&gt;">#REF!</definedName>
    <definedName name="_NG_1e481">#REF!</definedName>
    <definedName name="_NG_1f9ff">#REF!</definedName>
    <definedName name="_NG_1fdfe">#REF!</definedName>
    <definedName name="_NG_22350">#REF!</definedName>
    <definedName name="_NG_238d3">#REF!</definedName>
    <definedName name="_NG_24e8c">#REF!</definedName>
    <definedName name="_NG_2504d">#REF!</definedName>
    <definedName name="_NG_27535">#REF!</definedName>
    <definedName name="_NG_280b7" comment="&lt;LinkedObjectInfo xmlns:xsi=&quot;http://www.w3.org/2001/XMLSchema-instance&quot; xmlns:xsd=&quot;http://www.w3.org/2001/XMLSchema&quot; LastUpdated=&quot;0001-01-01T00:00:00&quot; Style=&quot;BlueDiamond&quot; /&gt;">#REF!</definedName>
    <definedName name="_NG_281c5" comment="&lt;LinkedObjectInfo xmlns:xsd=&quot;http://www.w3.org/2001/XMLSchema&quot; xmlns:xsi=&quot;http://www.w3.org/2001/XMLSchema-instance&quot; LastUpdated=&quot;0001-01-01T00:00:00&quot; Style=&quot;BlueTab&quot; /&gt;">#REF!</definedName>
    <definedName name="_NG_29279">#REF!</definedName>
    <definedName name="_NG_292dd">#REF!</definedName>
    <definedName name="_NG_2cced">#REF!</definedName>
    <definedName name="_NG_2d5ac">#REF!</definedName>
    <definedName name="_NG_2f08c">#REF!</definedName>
    <definedName name="_NG_2f5aa">#REF!</definedName>
    <definedName name="_NG_31a73">#REF!</definedName>
    <definedName name="_NG_321ed">#REF!</definedName>
    <definedName name="_NG_35e7b">#REF!</definedName>
    <definedName name="_NG_36459" comment="&lt;LinkedObjectInfo xmlns:xsi=&quot;http://www.w3.org/2001/XMLSchema-instance&quot; xmlns:xsd=&quot;http://www.w3.org/2001/XMLSchema&quot; LastUpdated=&quot;0001-01-01T00:00:00&quot; Style=&quot;BlueDiamond&quot; /&gt;">#REF!</definedName>
    <definedName name="_NG_36700">#REF!</definedName>
    <definedName name="_NG_3901b">#REF!</definedName>
    <definedName name="_NG_3aa86">#REF!</definedName>
    <definedName name="_NG_3b320">#REF!</definedName>
    <definedName name="_NG_3b574">#REF!</definedName>
    <definedName name="_NG_3d374">#REF!</definedName>
    <definedName name="_NG_3d499">#REF!</definedName>
    <definedName name="_NG_47463" comment="&lt;LinkedObjectInfo xmlns:xsi=&quot;http://www.w3.org/2001/XMLSchema-instance&quot; xmlns:xsd=&quot;http://www.w3.org/2001/XMLSchema&quot; LastUpdated=&quot;0001-01-01T00:00:00&quot; Style=&quot;BlueDiamond&quot; /&gt;">#REF!</definedName>
    <definedName name="_NG_4abd1">#REF!</definedName>
    <definedName name="_NG_4c6db">#REF!</definedName>
    <definedName name="_NG_4e83d">#REF!</definedName>
    <definedName name="_NG_4e8c9">#REF!</definedName>
    <definedName name="_NG_4f3c7">#REF!</definedName>
    <definedName name="_NG_4fa5b">#REF!</definedName>
    <definedName name="_NG_5057a">#REF!</definedName>
    <definedName name="_NG_5659a" comment="&lt;LinkedObjectInfo xmlns:xsi=&quot;http://www.w3.org/2001/XMLSchema-instance&quot; xmlns:xsd=&quot;http://www.w3.org/2001/XMLSchema&quot; LastUpdated=&quot;0001-01-01T00:00:00&quot; Style=&quot;BlueDiamond&quot; /&gt;">#REF!</definedName>
    <definedName name="_NG_5984e">#REF!</definedName>
    <definedName name="_NG_5ca49">#REF!</definedName>
    <definedName name="_NG_5d0b0">#REF!</definedName>
    <definedName name="_NG_5f494">#REF!</definedName>
    <definedName name="_NG_5f675">#REF!</definedName>
    <definedName name="_NG_5f675_F">#REF!</definedName>
    <definedName name="_NG_5f675_T">#REF!</definedName>
    <definedName name="_NG_5fb26">#REF!</definedName>
    <definedName name="_NG_5ffa2">#REF!</definedName>
    <definedName name="_NG_60588">#REF!</definedName>
    <definedName name="_NG_6116a">#REF!</definedName>
    <definedName name="_NG_6136b">#REF!</definedName>
    <definedName name="_NG_6495b">#REF!</definedName>
    <definedName name="_NG_6657a">#REF!</definedName>
    <definedName name="_NG_6794f">#REF!</definedName>
    <definedName name="_NG_68a31">#REF!</definedName>
    <definedName name="_NG_6a25d">#REF!</definedName>
    <definedName name="_NG_6b7e2">#REF!</definedName>
    <definedName name="_NG_6bc1c">#REF!</definedName>
    <definedName name="_NG_6c0f9">#REF!</definedName>
    <definedName name="_NG_6d31d">#REF!</definedName>
    <definedName name="_NG_6d50c">#REF!</definedName>
    <definedName name="_NG_6e46c">#REF!</definedName>
    <definedName name="_NG_6f04e">#REF!</definedName>
    <definedName name="_NG_71328">#REF!</definedName>
    <definedName name="_NG_71bbf">#REF!</definedName>
    <definedName name="_NG_73750">#REF!</definedName>
    <definedName name="_NG_73a76">#REF!</definedName>
    <definedName name="_NG_74d15">#REF!</definedName>
    <definedName name="_NG_776ac">#REF!</definedName>
    <definedName name="_NG_78c33">#REF!</definedName>
    <definedName name="_NG_7a9c0">#REF!</definedName>
    <definedName name="_NG_7b2ce" comment="&lt;LinkedObjectInfo xmlns:xsi=&quot;http://www.w3.org/2001/XMLSchema-instance&quot; xmlns:xsd=&quot;http://www.w3.org/2001/XMLSchema&quot; LastUpdated=&quot;0001-01-01T00:00:00&quot; Style=&quot;BlueDiamond&quot; /&gt;">#REF!</definedName>
    <definedName name="_NG_800b6">#REF!</definedName>
    <definedName name="_NG_80e25" comment="&lt;LinkedObjectInfo xmlns:xsi=&quot;http://www.w3.org/2001/XMLSchema-instance&quot; xmlns:xsd=&quot;http://www.w3.org/2001/XMLSchema&quot; LastUpdated=&quot;0001-01-01T00:00:00&quot; Style=&quot;BlueDiamond&quot; /&gt;">#REF!</definedName>
    <definedName name="_NG_82386">#REF!</definedName>
    <definedName name="_NG_829f3">#REF!</definedName>
    <definedName name="_NG_8496e">#REF!</definedName>
    <definedName name="_NG_85ef2">#REF!</definedName>
    <definedName name="_NG_8614e">#REF!</definedName>
    <definedName name="_NG_86b01">#REF!</definedName>
    <definedName name="_NG_8abea">#REF!</definedName>
    <definedName name="_NG_8b47d">#REF!</definedName>
    <definedName name="_NG_8c3a1">#REF!</definedName>
    <definedName name="_NG_8eedb">#REF!</definedName>
    <definedName name="_NG_8f286">#REF!</definedName>
    <definedName name="_NG_90420" comment="&lt;LinkedObjectInfo xmlns:xsi=&quot;http://www.w3.org/2001/XMLSchema-instance&quot; xmlns:xsd=&quot;http://www.w3.org/2001/XMLSchema&quot; LastUpdated=&quot;0001-01-01T00:00:00&quot; Style=&quot;BlueDiamond&quot; /&gt;">#REF!</definedName>
    <definedName name="_NG_90fa1">#REF!</definedName>
    <definedName name="_NG_91c2e">#REF!</definedName>
    <definedName name="_NG_91d52">#REF!</definedName>
    <definedName name="_NG_92141">#REF!</definedName>
    <definedName name="_NG_92513">'[8]Forecast changes'!#REF!</definedName>
    <definedName name="_NG_94c3d" comment="&lt;LinkedObjectInfo xmlns:xsi=&quot;http://www.w3.org/2001/XMLSchema-instance&quot; xmlns:xsd=&quot;http://www.w3.org/2001/XMLSchema&quot; LastUpdated=&quot;0001-01-01T00:00:00&quot; Style=&quot;BlueDiamond&quot; /&gt;">#REF!</definedName>
    <definedName name="_NG_95782">#REF!</definedName>
    <definedName name="_NG_95fc1">#REF!</definedName>
    <definedName name="_NG_96423">#REF!</definedName>
    <definedName name="_NG_98c46">#REF!</definedName>
    <definedName name="_NG_99348">#REF!</definedName>
    <definedName name="_NG_9a8f4">#REF!</definedName>
    <definedName name="_NG_9cb0a">#REF!</definedName>
    <definedName name="_NG_9cfd1">#REF!</definedName>
    <definedName name="_NG_9e6eb">#REF!</definedName>
    <definedName name="_NG_9f179">#REF!</definedName>
    <definedName name="_NG_a220d">#REF!</definedName>
    <definedName name="_NG_a40a4">#REF!</definedName>
    <definedName name="_NG_a424d">#REF!</definedName>
    <definedName name="_NG_a4356">#REF!</definedName>
    <definedName name="_NG_a5ac6">#REF!</definedName>
    <definedName name="_NG_a6d45">#REF!</definedName>
    <definedName name="_NG_a7c28">#REF!</definedName>
    <definedName name="_NG_acd06">#REF!</definedName>
    <definedName name="_NG_ad818">#REF!</definedName>
    <definedName name="_NG_add00">#REF!</definedName>
    <definedName name="_NG_ae407">#REF!</definedName>
    <definedName name="_NG_b04c1" comment="&lt;LinkedObjectInfo xmlns:xsi=&quot;http://www.w3.org/2001/XMLSchema-instance&quot; xmlns:xsd=&quot;http://www.w3.org/2001/XMLSchema&quot; LastUpdated=&quot;0001-01-01T00:00:00&quot; Style=&quot;BlueDiamond&quot; /&gt;">#REF!</definedName>
    <definedName name="_NG_b0734" comment="&lt;LinkedObjectInfo xmlns:xsi=&quot;http://www.w3.org/2001/XMLSchema-instance&quot; xmlns:xsd=&quot;http://www.w3.org/2001/XMLSchema&quot; LastUpdated=&quot;0001-01-01T00:00:00&quot; Style=&quot;BlueDiamond&quot; /&gt;">#REF!</definedName>
    <definedName name="_NG_b0af5">#REF!</definedName>
    <definedName name="_NG_b20ae">#REF!</definedName>
    <definedName name="_NG_b20ae_F">#REF!</definedName>
    <definedName name="_NG_b20ae_T">#REF!</definedName>
    <definedName name="_NG_b28f2">#REF!</definedName>
    <definedName name="_NG_b297f">#REF!</definedName>
    <definedName name="_NG_b4efb">#REF!</definedName>
    <definedName name="_NG_b5dcb">#REF!</definedName>
    <definedName name="_NG_b8191">#REF!</definedName>
    <definedName name="_NG_b97bb">#REF!</definedName>
    <definedName name="_NG_b9e83">#REF!</definedName>
    <definedName name="_NG_bca54" comment="&lt;LinkedObjectInfo xmlns:xsi=&quot;http://www.w3.org/2001/XMLSchema-instance&quot; xmlns:xsd=&quot;http://www.w3.org/2001/XMLSchema&quot; LastUpdated=&quot;0001-01-01T00:00:00&quot; Style=&quot;BlueDiamond&quot; /&gt;">#REF!</definedName>
    <definedName name="_NG_c2594">#REF!</definedName>
    <definedName name="_NG_c52ad">#REF!</definedName>
    <definedName name="_NG_c87ad">#REF!</definedName>
    <definedName name="_NG_c8a2a">#REF!</definedName>
    <definedName name="_NG_c8d67">#REF!</definedName>
    <definedName name="_NG_c93f1">#REF!</definedName>
    <definedName name="_NG_ca0c0">#REF!</definedName>
    <definedName name="_NG_ca4c5">#REF!</definedName>
    <definedName name="_NG_cd44a">#REF!</definedName>
    <definedName name="_NG_cdb5b">#REF!</definedName>
    <definedName name="_NG_cf0f3">#REF!</definedName>
    <definedName name="_NG_d0eb6">#REF!</definedName>
    <definedName name="_NG_d1d10">#REF!</definedName>
    <definedName name="_NG_d1edb" comment="&lt;LinkedObjectInfo xmlns:xsi=&quot;http://www.w3.org/2001/XMLSchema-instance&quot; xmlns:xsd=&quot;http://www.w3.org/2001/XMLSchema&quot; LastUpdated=&quot;0001-01-01T00:00:00&quot; Style=&quot;BlueDiamond&quot; /&gt;">#REF!</definedName>
    <definedName name="_NG_d2bf6">#REF!</definedName>
    <definedName name="_NG_d36c0">#REF!</definedName>
    <definedName name="_NG_d36c0_F">#REF!</definedName>
    <definedName name="_NG_d36c0_T">#REF!</definedName>
    <definedName name="_NG_d3dfc">#REF!</definedName>
    <definedName name="_NG_d4a02">#REF!</definedName>
    <definedName name="_NG_d5f8c">#REF!</definedName>
    <definedName name="_NG_d749d">#REF!</definedName>
    <definedName name="_NG_d7882">#REF!</definedName>
    <definedName name="_NG_db52e">#REF!</definedName>
    <definedName name="_NG_dbb37">#REF!</definedName>
    <definedName name="_NG_e1840">#REF!</definedName>
    <definedName name="_NG_e3887" comment="&lt;LinkedObjectInfo xmlns:xsi=&quot;http://www.w3.org/2001/XMLSchema-instance&quot; xmlns:xsd=&quot;http://www.w3.org/2001/XMLSchema&quot; LastUpdated=&quot;0001-01-01T00:00:00&quot; Style=&quot;BlueDiamond&quot; /&gt;">#REF!</definedName>
    <definedName name="_NG_e3c6b">#REF!</definedName>
    <definedName name="_NG_e4234">#REF!</definedName>
    <definedName name="_NG_e520c">#REF!</definedName>
    <definedName name="_NG_e7a56">#REF!</definedName>
    <definedName name="_NG_eab11">#REF!</definedName>
    <definedName name="_NG_eacdc" comment="&lt;LinkedObjectInfo xmlns:xsi=&quot;http://www.w3.org/2001/XMLSchema-instance&quot; xmlns:xsd=&quot;http://www.w3.org/2001/XMLSchema&quot; LastUpdated=&quot;0001-01-01T00:00:00&quot; Style=&quot;BlueDiamond&quot; /&gt;">#REF!</definedName>
    <definedName name="_NG_ebea4">#REF!</definedName>
    <definedName name="_NG_ec15d">#REF!</definedName>
    <definedName name="_NG_ed545" comment="&lt;LinkedObjectInfo xmlns:xsi=&quot;http://www.w3.org/2001/XMLSchema-instance&quot; xmlns:xsd=&quot;http://www.w3.org/2001/XMLSchema&quot; LastUpdated=&quot;0001-01-01T00:00:00&quot; Style=&quot;BlueDiamond&quot; /&gt;">#REF!</definedName>
    <definedName name="_NG_ee419">#REF!</definedName>
    <definedName name="_NG_ee7e7">#REF!</definedName>
    <definedName name="_NG_eedeb">#REF!</definedName>
    <definedName name="_NG_f11f5" comment="&lt;LinkedObjectInfo xmlns:xsi=&quot;http://www.w3.org/2001/XMLSchema-instance&quot; xmlns:xsd=&quot;http://www.w3.org/2001/XMLSchema&quot; LastUpdated=&quot;0001-01-01T00:00:00&quot; Style=&quot;BlueDiamond&quot; /&gt;">#REF!</definedName>
    <definedName name="_NG_f1ab9">#REF!</definedName>
    <definedName name="_NG_f5037">#REF!</definedName>
    <definedName name="_NG_f5b80">#REF!</definedName>
    <definedName name="_NG_f9235">#REF!</definedName>
    <definedName name="_NG_fc89b">#REF!</definedName>
    <definedName name="_NG_fdb12">#REF!</definedName>
    <definedName name="_NG_fe4ec">#REF!</definedName>
    <definedName name="_NG_ffb24">#REF!</definedName>
    <definedName name="_NG_fff3e">#REF!</definedName>
    <definedName name="_Order1" hidden="1">255</definedName>
    <definedName name="_Order2" hidden="1">255</definedName>
    <definedName name="_PERIOD_CODE">#REF!</definedName>
    <definedName name="_PERIOD_PARENT_OR_CONSOL">#REF!</definedName>
    <definedName name="_PERIOD_TYPE">#REF!</definedName>
    <definedName name="_PrincipalStockClass">#REF!</definedName>
    <definedName name="_Recommendations">#REF!</definedName>
    <definedName name="_ShareholderClassHeading">#REF!</definedName>
    <definedName name="_ShareholderHolding">#REF!</definedName>
    <definedName name="_ShareholderHoldingHeading">#REF!</definedName>
    <definedName name="_ShareholderName">#REF!</definedName>
    <definedName name="_ShareholderNameHeading">#REF!</definedName>
    <definedName name="_ShareholdingName">#REF!</definedName>
    <definedName name="_SHEET_VERSION" hidden="1">[7]Sheet2!$L$16</definedName>
    <definedName name="_SPARE_YEARS">#REF!</definedName>
    <definedName name="_START_FORMULA_OVERRIDEABLE">#REF!</definedName>
    <definedName name="_START_GROUP">#REF!</definedName>
    <definedName name="_START_LCCAL_NAMES">#REF!</definedName>
    <definedName name="_START_LOCAL_NAMES">#REF!</definedName>
    <definedName name="_START_PERIOD_CURRENCY">#REF!</definedName>
    <definedName name="_START_READABLE_STATUS" hidden="1">[7]Sheet2!#REF!</definedName>
    <definedName name="_START_STANDARD_FORMULAE">#REF!</definedName>
    <definedName name="_START_STATUS_SPINNER" hidden="1">[7]Sheet2!#REF!</definedName>
    <definedName name="_START_USER_REQ">#REF!</definedName>
    <definedName name="_START_USER_STATUS">#REF!</definedName>
    <definedName name="_START_VALIDATION">#REF!</definedName>
    <definedName name="_START_WHAT">#REF!</definedName>
    <definedName name="_START_YEAR">#REF!</definedName>
    <definedName name="_TEMP_PERIOD_CODE">#REF!</definedName>
    <definedName name="_YEAR_AE_CONTROL">#REF!</definedName>
    <definedName name="_YEAR_END_ROW">#REF!</definedName>
    <definedName name="aaaaaaa" localSheetId="2" hidden="1">OFFSET([9]!CompRange1Main,9,0,COUNTA([9]!CompRange1Main)-COUNTA([10]PRICES!$H$1:$H$9),1)</definedName>
    <definedName name="aaaaaaa" localSheetId="4" hidden="1">OFFSET([9]!CompRange1Main,9,0,COUNTA([9]!CompRange1Main)-COUNTA([10]PRICES!$H$1:$H$9),1)</definedName>
    <definedName name="aaaaaaa" localSheetId="5" hidden="1">OFFSET([9]!CompRange1Main,9,0,COUNTA([9]!CompRange1Main)-COUNTA([10]PRICES!$H$1:$H$9),1)</definedName>
    <definedName name="aaaaaaa" localSheetId="6" hidden="1">OFFSET([9]!CompRange1Main,9,0,COUNTA([9]!CompRange1Main)-COUNTA([10]PRICES!$H$1:$H$9),1)</definedName>
    <definedName name="aaaaaaa" localSheetId="7" hidden="1">OFFSET([9]!CompRange1Main,9,0,COUNTA([9]!CompRange1Main)-COUNTA([10]PRICES!$H$1:$H$9),1)</definedName>
    <definedName name="aaaaaaa" hidden="1">OFFSET([9]!CompRange1Main,9,0,COUNTA([9]!CompRange1Main)-COUNTA([10]PRICES!$H$1:$H$9),1)</definedName>
    <definedName name="aaaaaaaa" localSheetId="2" hidden="1">OFFSET([9]!CompRange2Main,9,0,COUNTA([9]!CompRange2Main)-COUNTA([10]PRICES!$K$1:$K$9),1)</definedName>
    <definedName name="aaaaaaaa" localSheetId="4" hidden="1">OFFSET([9]!CompRange2Main,9,0,COUNTA([9]!CompRange2Main)-COUNTA([10]PRICES!$K$1:$K$9),1)</definedName>
    <definedName name="aaaaaaaa" localSheetId="5" hidden="1">OFFSET([9]!CompRange2Main,9,0,COUNTA([9]!CompRange2Main)-COUNTA([10]PRICES!$K$1:$K$9),1)</definedName>
    <definedName name="aaaaaaaa" localSheetId="6" hidden="1">OFFSET([9]!CompRange2Main,9,0,COUNTA([9]!CompRange2Main)-COUNTA([10]PRICES!$K$1:$K$9),1)</definedName>
    <definedName name="aaaaaaaa" localSheetId="7" hidden="1">OFFSET([9]!CompRange2Main,9,0,COUNTA([9]!CompRange2Main)-COUNTA([10]PRICES!$K$1:$K$9),1)</definedName>
    <definedName name="aaaaaaaa" hidden="1">OFFSET([9]!CompRange2Main,9,0,COUNTA([9]!CompRange2Main)-COUNTA([10]PRICES!$K$1:$K$9),1)</definedName>
    <definedName name="aaaaaaaaa" localSheetId="2" hidden="1">OFFSET([9]!CompRange3Main,9,0,COUNTA([9]!CompRange3Main)-COUNTA([10]PRICES!$N$1:$N$9),1)</definedName>
    <definedName name="aaaaaaaaa" localSheetId="4" hidden="1">OFFSET([9]!CompRange3Main,9,0,COUNTA([9]!CompRange3Main)-COUNTA([10]PRICES!$N$1:$N$9),1)</definedName>
    <definedName name="aaaaaaaaa" localSheetId="5" hidden="1">OFFSET([9]!CompRange3Main,9,0,COUNTA([9]!CompRange3Main)-COUNTA([10]PRICES!$N$1:$N$9),1)</definedName>
    <definedName name="aaaaaaaaa" localSheetId="6" hidden="1">OFFSET([9]!CompRange3Main,9,0,COUNTA([9]!CompRange3Main)-COUNTA([10]PRICES!$N$1:$N$9),1)</definedName>
    <definedName name="aaaaaaaaa" localSheetId="7" hidden="1">OFFSET([9]!CompRange3Main,9,0,COUNTA([9]!CompRange3Main)-COUNTA([10]PRICES!$N$1:$N$9),1)</definedName>
    <definedName name="aaaaaaaaa" hidden="1">OFFSET([9]!CompRange3Main,9,0,COUNTA([9]!CompRange3Main)-COUNTA([10]PRICES!$N$1:$N$9),1)</definedName>
    <definedName name="AccessDatabase" hidden="1">"C:\DATA\Kevin\Kevin's Model.mdb"</definedName>
    <definedName name="Adjusted_EBIT">#REF!</definedName>
    <definedName name="Adjusted_EBITDA">#REF!</definedName>
    <definedName name="ADR_EPS">[5]Print!$A$51:$IV$51</definedName>
    <definedName name="AnalystEmpNoHeading">#REF!</definedName>
    <definedName name="anscount" hidden="1">1</definedName>
    <definedName name="aSD">[4]Sheet1!#REF!</definedName>
    <definedName name="b">#REF!</definedName>
    <definedName name="BLPH2" hidden="1">[10]Info!$X$5</definedName>
    <definedName name="BLPH3" hidden="1">[10]Info!$H$5</definedName>
    <definedName name="BLPH4" hidden="1">[10]Info!$M$5</definedName>
    <definedName name="BS_02">[11]BS!$B$1:$B$65536</definedName>
    <definedName name="BS_03">[11]BS!$C$1:$C$65536</definedName>
    <definedName name="BS_04">[11]BS!$D$1:$D$65536</definedName>
    <definedName name="BS_05">[11]BS!$E$1:$E$65536</definedName>
    <definedName name="BS_06">[11]BS!$F$1:$F$65536</definedName>
    <definedName name="BS_07">[12]BS!$EX:$EX</definedName>
    <definedName name="BS_08">[12]BS!$EY:$EY</definedName>
    <definedName name="BS_09">[12]BS!$EZ:$EZ</definedName>
    <definedName name="BS_10">[12]BS!$FA:$FA</definedName>
    <definedName name="BS_11">[12]BS!$FB:$FB</definedName>
    <definedName name="BS_12">[12]BS!$FC:$FC</definedName>
    <definedName name="BS_13">[12]BS!$FD:$FD</definedName>
    <definedName name="BS_14">[12]BS!$FE:$FE</definedName>
    <definedName name="BS_15">[12]BS!$FF:$FF</definedName>
    <definedName name="BS_16">[12]BS!$FG:$FG</definedName>
    <definedName name="BS_17">[12]BS!$FH:$FH</definedName>
    <definedName name="BS_18">[12]BS!$FI:$FI</definedName>
    <definedName name="BS_19">[12]BS!$FJ:$FJ</definedName>
    <definedName name="BS_20">[12]BS!$FK:$FK</definedName>
    <definedName name="BS_98">'[5]Balance Sheet'!$BM$1:$BM$65536</definedName>
    <definedName name="BS_99">'[5]Balance Sheet'!$BN$1:$BN$65536</definedName>
    <definedName name="BS_CA_Prepay">'[5]Balance Sheet'!$A$28:$IV$28</definedName>
    <definedName name="BS_Cash">[12]BS!$8:$8</definedName>
    <definedName name="BS_Cash_iQ">'[5]Balance Sheet'!$A$99:$IV$99</definedName>
    <definedName name="BS_Cash1">'[5]Balance Sheet'!$A$22:$IV$22</definedName>
    <definedName name="BS_Creditors">[12]BS!$23:$23</definedName>
    <definedName name="BS_Current_Assets">[12]BS!$10:$10</definedName>
    <definedName name="BS_Current_Liabilities">[12]BS!$30:$30</definedName>
    <definedName name="BS_Debt_LT">[12]BS!$34:$34</definedName>
    <definedName name="BS_Debt_LT_1">[12]BS!$35:$35</definedName>
    <definedName name="BS_Debt_Net">'[5]Balance Sheet'!$A$71:$IV$71</definedName>
    <definedName name="BS_Debt_ST_1">[12]BS!$26:$26</definedName>
    <definedName name="BS_Debt_ST_2">[12]BS!$27:$27</definedName>
    <definedName name="BS_Debtors">[12]BS!$7:$7</definedName>
    <definedName name="BS_DTL">[12]BS!$38:$38</definedName>
    <definedName name="BS_Equity_Tot">'[5]Balance Sheet'!$A$58:$IV$58</definedName>
    <definedName name="BS_FA_Oth">[12]BS!$15:$15</definedName>
    <definedName name="BS_Fixed_Assets">[12]BS!$18:$18</definedName>
    <definedName name="BS_Gwill_Amort_Accum">'[5]Balance Sheet'!$A$5:$IV$5</definedName>
    <definedName name="BS_Gwill_Gross">'[5]Balance Sheet'!$A$4:$IV$4</definedName>
    <definedName name="BS_IA_Net">[12]BS!$14:$14</definedName>
    <definedName name="BS_Inc_Def">'[5]Balance Sheet'!$A$41:$IV$41</definedName>
    <definedName name="BS_Int_Exp">'[5]Balance Sheet'!$A$89:$IV$89</definedName>
    <definedName name="BS_Int_Inc">'[5]Balance Sheet'!$A$85:$IV$85</definedName>
    <definedName name="BS_Invest_LT">'[5]Balance Sheet'!$A$9:$IV$9</definedName>
    <definedName name="BS_Liabilities">'[5]Balance Sheet'!$A$44:$IV$44</definedName>
    <definedName name="BS_Liabilities_Lt">'[5]Balance Sheet'!$A$53:$IV$53</definedName>
    <definedName name="BS_LT_Investments">[12]BS!$17:$17</definedName>
    <definedName name="BS_LT_Liabilities">[12]BS!$39:$39</definedName>
    <definedName name="BS_NAVPS">'[5]Balance Sheet'!$A$81:$IV$81</definedName>
    <definedName name="BS_NetDebt">[11]BS!$A$60:$IV$60</definedName>
    <definedName name="BS_Prov_Pension">[12]BS!$37:$37</definedName>
    <definedName name="BS_Prov_Tax_Deff">'[5]Balance Sheet'!$A$51:$IV$51</definedName>
    <definedName name="BS_Provision">'[5]Balance Sheet'!$A$50:$IV$50</definedName>
    <definedName name="BS_Retained_Earnings">[12]BS!$47:$47</definedName>
    <definedName name="BS_Share_Equity">[12]BS!$48:$48</definedName>
    <definedName name="BS_Shr_Cap">[12]BS!$44:$44</definedName>
    <definedName name="BS_Stocks">'[5]Balance Sheet'!$A$19:$IV$19</definedName>
    <definedName name="BS_Tax_Def_Asset">'[5]Balance Sheet'!$A$14:$IV$14</definedName>
    <definedName name="BS_TFA_Net">[12]BS!$13:$13</definedName>
    <definedName name="cambio">'[13]Rev.'!$B$1</definedName>
    <definedName name="cb_sChart250B349A_opts" hidden="1">"2, 1, 1, True, 2, False, False, , 0, False, False, 1, 1"</definedName>
    <definedName name="cb_sChart250B5702_opts" hidden="1">"2, 1, 1, False, 2, False, False, , 0, False, False, 1, 1"</definedName>
    <definedName name="cb_sChart250B585D_opts" hidden="1">"2, 1, 1, True, 2, False, False, , 0, False, False, 1, 1"</definedName>
    <definedName name="cccc" localSheetId="2" hidden="1">OFFSET([9]!CompRange3Main,9,0,COUNTA([9]!CompRange3Main)-COUNTA([10]PRICES!$N$1:$N$9),1)</definedName>
    <definedName name="cccc" localSheetId="4" hidden="1">OFFSET([9]!CompRange3Main,9,0,COUNTA([9]!CompRange3Main)-COUNTA([10]PRICES!$N$1:$N$9),1)</definedName>
    <definedName name="cccc" localSheetId="5" hidden="1">OFFSET([9]!CompRange3Main,9,0,COUNTA([9]!CompRange3Main)-COUNTA([10]PRICES!$N$1:$N$9),1)</definedName>
    <definedName name="cccc" localSheetId="6" hidden="1">OFFSET([9]!CompRange3Main,9,0,COUNTA([9]!CompRange3Main)-COUNTA([10]PRICES!$N$1:$N$9),1)</definedName>
    <definedName name="cccc" localSheetId="7" hidden="1">OFFSET([9]!CompRange3Main,9,0,COUNTA([9]!CompRange3Main)-COUNTA([10]PRICES!$N$1:$N$9),1)</definedName>
    <definedName name="cccc" hidden="1">OFFSET([9]!CompRange3Main,9,0,COUNTA([9]!CompRange3Main)-COUNTA([10]PRICES!$N$1:$N$9),1)</definedName>
    <definedName name="cccccccccc" localSheetId="2" hidden="1">OFFSET([9]!CompRange2Main,9,0,COUNTA([9]!CompRange2Main)-COUNTA([10]PRICES!$K$1:$K$9),1)</definedName>
    <definedName name="cccccccccc" localSheetId="4" hidden="1">OFFSET([9]!CompRange2Main,9,0,COUNTA([9]!CompRange2Main)-COUNTA([10]PRICES!$K$1:$K$9),1)</definedName>
    <definedName name="cccccccccc" localSheetId="5" hidden="1">OFFSET([9]!CompRange2Main,9,0,COUNTA([9]!CompRange2Main)-COUNTA([10]PRICES!$K$1:$K$9),1)</definedName>
    <definedName name="cccccccccc" localSheetId="6" hidden="1">OFFSET([9]!CompRange2Main,9,0,COUNTA([9]!CompRange2Main)-COUNTA([10]PRICES!$K$1:$K$9),1)</definedName>
    <definedName name="cccccccccc" localSheetId="7" hidden="1">OFFSET([9]!CompRange2Main,9,0,COUNTA([9]!CompRange2Main)-COUNTA([10]PRICES!$K$1:$K$9),1)</definedName>
    <definedName name="cccccccccc" hidden="1">OFFSET([9]!CompRange2Main,9,0,COUNTA([9]!CompRange2Main)-COUNTA([10]PRICES!$K$1:$K$9),1)</definedName>
    <definedName name="ccccccccccc" localSheetId="2" hidden="1">OFFSET([9]!CompRange1Main,9,0,COUNTA([9]!CompRange1Main)-COUNTA([10]PRICES!$H$1:$H$9),1)</definedName>
    <definedName name="ccccccccccc" localSheetId="4" hidden="1">OFFSET([9]!CompRange1Main,9,0,COUNTA([9]!CompRange1Main)-COUNTA([10]PRICES!$H$1:$H$9),1)</definedName>
    <definedName name="ccccccccccc" localSheetId="5" hidden="1">OFFSET([9]!CompRange1Main,9,0,COUNTA([9]!CompRange1Main)-COUNTA([10]PRICES!$H$1:$H$9),1)</definedName>
    <definedName name="ccccccccccc" localSheetId="6" hidden="1">OFFSET([9]!CompRange1Main,9,0,COUNTA([9]!CompRange1Main)-COUNTA([10]PRICES!$H$1:$H$9),1)</definedName>
    <definedName name="ccccccccccc" localSheetId="7" hidden="1">OFFSET([9]!CompRange1Main,9,0,COUNTA([9]!CompRange1Main)-COUNTA([10]PRICES!$H$1:$H$9),1)</definedName>
    <definedName name="ccccccccccc" hidden="1">OFFSET([9]!CompRange1Main,9,0,COUNTA([9]!CompRange1Main)-COUNTA([10]PRICES!$H$1:$H$9),1)</definedName>
    <definedName name="CF_02">[11]CF!$B$1:$B$65536</definedName>
    <definedName name="CF_03">[11]CF!$C$1:$C$65536</definedName>
    <definedName name="CF_04">[11]CF!$D$1:$D$65536</definedName>
    <definedName name="CF_05">[11]CF!$E$1:$E$65536</definedName>
    <definedName name="CF_06">[11]CF!$F$1:$F$65536</definedName>
    <definedName name="CF_07">[12]CF!$EX:$EX</definedName>
    <definedName name="CF_08">[12]CF!$EY:$EY</definedName>
    <definedName name="CF_09">[12]CF!$EZ:$EZ</definedName>
    <definedName name="CF_10">[12]CF!$FA:$FA</definedName>
    <definedName name="CF_11">[12]CF!$FB:$FB</definedName>
    <definedName name="CF_12">[12]CF!$FC:$FC</definedName>
    <definedName name="CF_13">[12]CF!$FD:$FD</definedName>
    <definedName name="CF_14">[12]CF!$FE:$FE</definedName>
    <definedName name="CF_15">[12]CF!$FF:$FF</definedName>
    <definedName name="CF_16">[12]CF!$FG:$FG</definedName>
    <definedName name="CF_17">[12]CF!$FH:$FH</definedName>
    <definedName name="CF_18">[12]CF!$FI:$FI</definedName>
    <definedName name="CF_19">[12]CF!$FJ:$FJ</definedName>
    <definedName name="CF_20">[12]CF!$FK:$FK</definedName>
    <definedName name="CF_98">'[5]Cash Flow'!$BM$1:$BM$65536</definedName>
    <definedName name="CF_99">'[5]Cash Flow'!$BN$1:$BN$65536</definedName>
    <definedName name="CF_Acquisition">[12]CF!$30:$30</definedName>
    <definedName name="CF_Acquisitions">'[5]Cash Flow'!$A$42:$IV$42</definedName>
    <definedName name="CF_Amort_Gwill">'[5]Cash Flow'!$A$105:$IV$105</definedName>
    <definedName name="CF_Amort_IA">'[5]Cash Flow'!$A$104:$IV$104</definedName>
    <definedName name="CF_Cap_Inc">[12]CF!$37:$37</definedName>
    <definedName name="CF_Capex">[12]CF!$29:$29</definedName>
    <definedName name="CF_Capex_2">[12]CF!$31:$31</definedName>
    <definedName name="cf_change_liq_ass">'[5]Cash Flow'!$A$115:$IV$115</definedName>
    <definedName name="CF_chg_cap">'[5]Cash Flow'!$A$52:$IV$52</definedName>
    <definedName name="CF_chg_Cap1">'[5]Cash Flow'!$A$56:$IV$56</definedName>
    <definedName name="CF_chg_cap2">'[5]Cash Flow'!$A$63:$IV$63</definedName>
    <definedName name="CF_Chg_Cash">'[5]Cash Flow'!$A$78:$IV$78</definedName>
    <definedName name="CF_Chg_debt1">'[5]Cash Flow'!$A$54:$IV$54</definedName>
    <definedName name="CF_Chg_debt2">'[5]Cash Flow'!$A$55:$IV$55</definedName>
    <definedName name="CF_Chg_debt3">'[5]Cash Flow'!$A$76:$IV$76</definedName>
    <definedName name="CF_Chg_debt4">'[5]Cash Flow'!$A$77:$IV$77</definedName>
    <definedName name="CF_Chg_Net_Cash">'[5]Cash Flow'!$A$72:$IV$72</definedName>
    <definedName name="CF_Chg_WC">[12]CF!$21:$21</definedName>
    <definedName name="CF_Debt_Consol">'[5]Cash Flow'!$A$50:$IV$50</definedName>
    <definedName name="CF_Debt_Forex">'[5]Cash Flow'!$A$67:$IV$67</definedName>
    <definedName name="CF_Depn_Amort">'[5]Cash Flow'!$A$7:$IV$7</definedName>
    <definedName name="CF_Disposals">'[5]Cash Flow'!$A$45:$IV$45</definedName>
    <definedName name="CF_Divis_Ord">'[5]Cash Flow'!$A$32:$IV$32</definedName>
    <definedName name="CF_FCF">[11]CF!$A$59:$IV$59</definedName>
    <definedName name="CF_Finance_Oth">'[5]Cash Flow'!$A$64:$IV$64</definedName>
    <definedName name="CF_Finance_Tot">[12]CF!$43:$43</definedName>
    <definedName name="CF_Finance_Tot_iQ">'[5]Cash Flow'!$A$122:$IV$122</definedName>
    <definedName name="CF_Inc_Assoc">'[5]Cash Flow'!$A$8:$IV$8</definedName>
    <definedName name="CF_IncInCash">[11]CF!$A$46:$IV$46</definedName>
    <definedName name="CF_Invest_Tot">[12]CF!$34:$34</definedName>
    <definedName name="CF_Invest_Tot_iQ">'[5]Cash Flow'!$A$121:$IV$121</definedName>
    <definedName name="CF_Net_Op_CF">'[5]Cash Flow'!$A$25:$IV$25</definedName>
    <definedName name="cf_non_cash1">'[5]Cash Flow'!$A$39:$IV$39</definedName>
    <definedName name="cf_non_cash2">'[5]Cash Flow'!$A$111:$IV$111</definedName>
    <definedName name="CF_Op_CF">[12]CF!$26:$26</definedName>
    <definedName name="CF_Op_CF_iQ">'[5]Cash Flow'!$A$120:$IV$120</definedName>
    <definedName name="CF_Oth_Disc_Ops">'[5]Cash Flow'!$A$68:$IV$68</definedName>
    <definedName name="CF_Sale_FA">[12]CF!$32:$32</definedName>
    <definedName name="CIQWBGuid" hidden="1">"e802d01f-ed15-4013-b326-4efca65eb7a6"</definedName>
    <definedName name="CompanyCode">#REF!</definedName>
    <definedName name="CountryList">[14]_Control!#REF!</definedName>
    <definedName name="cu102.ShareScalingFactor" hidden="1">1000000</definedName>
    <definedName name="cu103.EmployeeScalingFactor" hidden="1">1000</definedName>
    <definedName name="cu107.DPSSymbol" hidden="1">"€"</definedName>
    <definedName name="cu107.EPSSymbol" hidden="1">"€"</definedName>
    <definedName name="cu71.ScalingFactor" hidden="1">1000000</definedName>
    <definedName name="Currency">"EUR"</definedName>
    <definedName name="Currency__EUR_USD__av.">[5]SalesModel!$A$301:$IV$301</definedName>
    <definedName name="CurrentYear">'[15]Sage Template'!$T$1</definedName>
    <definedName name="CurrRefCode" localSheetId="2">MATCH(CurrRef,ListCurrRef,FALSE)+1</definedName>
    <definedName name="CurrRefCode" localSheetId="3">MATCH(CurrRef,ListCurrRef,FALSE)+1</definedName>
    <definedName name="CurrRefCode" localSheetId="4">MATCH(CurrRef,ListCurrRef,FALSE)+1</definedName>
    <definedName name="CurrRefCode" localSheetId="5">MATCH(CurrRef,ListCurrRef,FALSE)+1</definedName>
    <definedName name="CurrRefCode" localSheetId="6">MATCH(CurrRef,ListCurrRef,FALSE)+1</definedName>
    <definedName name="CurrRefCode" localSheetId="7">MATCH(CurrRef,ListCurrRef,FALSE)+1</definedName>
    <definedName name="CurrRefCode">MATCH(CurrRef,ListCurrRef,FALSE)+1</definedName>
    <definedName name="DB">"WIREUK"</definedName>
    <definedName name="DCF_1999">[5]DCF!$C$1:$C$65536</definedName>
    <definedName name="DCF_2000">[5]DCF!$D$1:$D$65536</definedName>
    <definedName name="DCF_2001">[5]DCF!$E$1:$E$65536</definedName>
    <definedName name="DCF_2002">[5]DCF!$F$1:$F$65536</definedName>
    <definedName name="DCF_2003">[5]DCF!$G$1:$G$65536</definedName>
    <definedName name="DCF_2004">[5]DCF!$H$1:$H$65536</definedName>
    <definedName name="DCF_2005">[5]DCF!$I$1:$I$65536</definedName>
    <definedName name="DCF_2006">[5]DCF!$J$1:$J$65536</definedName>
    <definedName name="DCF_2007">[5]DCF!$K$1:$K$65536</definedName>
    <definedName name="DCF_2008">[5]DCF!$L$1:$L$65536</definedName>
    <definedName name="DCF_2009">[5]DCF!$M$1:$M$65536</definedName>
    <definedName name="DCF_2010">[5]DCF!$N$1:$N$65536</definedName>
    <definedName name="DCF_2011">[5]DCF!$O$1:$O$65536</definedName>
    <definedName name="DCF_EBITDA">[5]DCF!$A$50:$IV$50</definedName>
    <definedName name="Dividends_Ord">[5]Print!$A$54:$IV$54</definedName>
    <definedName name="_xlnm.Print_Area" localSheetId="2">'1_key figures'!$A$1:$AJ$49</definedName>
    <definedName name="_xlnm.Print_Area" localSheetId="3">'2_segment performance'!$A$1:$AJ$34</definedName>
    <definedName name="_xlnm.Print_Area" localSheetId="4">'3_P&amp;L'!$A$1:$D$30</definedName>
    <definedName name="_xlnm.Print_Area" localSheetId="5">'4_balance sheet'!$A$1:$F$31</definedName>
    <definedName name="_xlnm.Print_Area" localSheetId="6">'5_cash flow statement'!$A$1:$D$20</definedName>
    <definedName name="_xlnm.Print_Area" localSheetId="7">'6_ESG Ratings'!$A$1:$A$17</definedName>
    <definedName name="EPS">[5]Print!$A$50:$IV$50</definedName>
    <definedName name="EURO_FRF">[16]CONVERSION!$D$3</definedName>
    <definedName name="ExcelPath">#N/A</definedName>
    <definedName name="F.2008.12">#REF!</definedName>
    <definedName name="F.2009.12">#REF!</definedName>
    <definedName name="F.2010.12">#REF!</definedName>
    <definedName name="F.2011.12">#REF!</definedName>
    <definedName name="F.2012.12">#REF!</definedName>
    <definedName name="F.2013.12">#REF!</definedName>
    <definedName name="FCF">[5]DCF!$A$59:$IV$59</definedName>
    <definedName name="FDP_0_1_aUrv" hidden="1">[10]Info!$G$6</definedName>
    <definedName name="FDP_1_1_aUrv" hidden="1">[10]Info!$B$10</definedName>
    <definedName name="FDP_10_1_aDrv" hidden="1">[10]Info!$M$37</definedName>
    <definedName name="FDP_10_1_aUrv" hidden="1">[10]Info!$G$4</definedName>
    <definedName name="FDP_11_1_aDrv" hidden="1">[10]Info!$M$36</definedName>
    <definedName name="FDP_11_1_aUrv" hidden="1">[10]Info!$B$17</definedName>
    <definedName name="FDP_12_1_aUrv" hidden="1">[10]Info!$I$37</definedName>
    <definedName name="FDP_121_1_aUrv" hidden="1">[10]Info!$H$44</definedName>
    <definedName name="FDP_125_1_aUrv" hidden="1">[10]Info!$D$24</definedName>
    <definedName name="FDP_126_1_aUrv" hidden="1">[10]Info!$D$54</definedName>
    <definedName name="FDP_127_1_aUrv" hidden="1">[10]Info!$D$55</definedName>
    <definedName name="FDP_128_1_aUrv" hidden="1">[10]Info!$D$56</definedName>
    <definedName name="FDP_129_1_aUrv" hidden="1">[10]Info!$D$57</definedName>
    <definedName name="FDP_13_1_aUrv" hidden="1">[10]Info!$I$36</definedName>
    <definedName name="FDP_140_1_aUrv" hidden="1">[10]Info!$D$60</definedName>
    <definedName name="FDP_141_1_aUrv" hidden="1">[10]Info!$D$61</definedName>
    <definedName name="FDP_142_1_aUrv" hidden="1">[10]Info!$D$62</definedName>
    <definedName name="FDP_143_1_aUrv" hidden="1">[10]Info!$D$63</definedName>
    <definedName name="FDP_148_1_aUrv" hidden="1">[10]Info!$D$6</definedName>
    <definedName name="FDP_149_1_aUrv" hidden="1">[10]Info!$H$6</definedName>
    <definedName name="FDP_15_1_aUrv" hidden="1">[10]Info!$D$64</definedName>
    <definedName name="FDP_150_1_aUrv" hidden="1">[10]Info!$F$6</definedName>
    <definedName name="FDP_152_1_aUrv" hidden="1">[10]Info!$D$37</definedName>
    <definedName name="FDP_153_1_aUrv" hidden="1">[10]Info!$D$29</definedName>
    <definedName name="FDP_154_1_aUrv" hidden="1">[10]Info!$G$20</definedName>
    <definedName name="FDP_155_1_aUrv" hidden="1">[10]Info!$I$35</definedName>
    <definedName name="FDP_156_1_aDrv" hidden="1">[10]Info!$L$20</definedName>
    <definedName name="FDP_157_1_aUrv" hidden="1">[10]Info!$I$11</definedName>
    <definedName name="FDP_158_1_aUrv" hidden="1">[10]Info!$D$22</definedName>
    <definedName name="FDP_160_1_aUrv" hidden="1">[10]Info!$D$68</definedName>
    <definedName name="FDP_161_1_aUrv" hidden="1">[10]Info!$D$69</definedName>
    <definedName name="FDP_162_1_aUrv" hidden="1">[10]Info!$D$70</definedName>
    <definedName name="FDP_163_1_aUrv" hidden="1">[10]Info!$D$71</definedName>
    <definedName name="FDP_2_1_aUrv" hidden="1">[10]Info!$B$11</definedName>
    <definedName name="FDP_22_1_aDrv" hidden="1">[10]Info!$D$2</definedName>
    <definedName name="FDP_23_1_aDrv" hidden="1">[10]Info!$D$3</definedName>
    <definedName name="FDP_24_1_aDrv" hidden="1">[10]Info!$D$4</definedName>
    <definedName name="FDP_25_1_aDrv" hidden="1">[10]Info!$F$2</definedName>
    <definedName name="FDP_26_1_aDrv" hidden="1">[10]Info!$F$3</definedName>
    <definedName name="FDP_27_1_aDrv" hidden="1">[10]Info!$F$4</definedName>
    <definedName name="FDP_28_1_aDrv" hidden="1">[10]Info!$H$2</definedName>
    <definedName name="FDP_29_1_aDrv" hidden="1">[10]Info!$H$3</definedName>
    <definedName name="FDP_3_1_aUrv" hidden="1">[10]Info!$B$12</definedName>
    <definedName name="FDP_30_1_aDrv" hidden="1">[10]Info!$H$4</definedName>
    <definedName name="FDP_31_1_aDrv" hidden="1">[10]Info!$I$8</definedName>
    <definedName name="FDP_32_1_aDrv" hidden="1">[10]Info!$J$31</definedName>
    <definedName name="FDP_33_1_aDrv" hidden="1">[10]Info!$L$11</definedName>
    <definedName name="FDP_34_1_aUrv" hidden="1">[10]Info!$D$15</definedName>
    <definedName name="FDP_35_1_aUrv" hidden="1">[10]Info!$D$16</definedName>
    <definedName name="FDP_36_1_aUrv" hidden="1">[10]Info!$D$17</definedName>
    <definedName name="FDP_37_1_aUrv" hidden="1">[10]Info!$D$18</definedName>
    <definedName name="FDP_38_1_aUrv" hidden="1">[10]Info!$D$20</definedName>
    <definedName name="FDP_39_1_aUrv" hidden="1">[10]Info!$D$21</definedName>
    <definedName name="FDP_4_1_aUrv" hidden="1">[10]Info!$B$13</definedName>
    <definedName name="FDP_40_1_aUrv" hidden="1">[10]Info!$D$23</definedName>
    <definedName name="FDP_41_1_aUrv" hidden="1">[10]Info!$D$25</definedName>
    <definedName name="FDP_42_1_aUrv" hidden="1">[10]Info!$D$28</definedName>
    <definedName name="FDP_43_1_aUrv" hidden="1">[10]Info!$D$26</definedName>
    <definedName name="FDP_44_1_aUrv" hidden="1">[10]Info!$D$27</definedName>
    <definedName name="FDP_45_1_aUrv" hidden="1">[10]Info!$D$31</definedName>
    <definedName name="FDP_46_1_aUrv" hidden="1">[10]Info!$D$32</definedName>
    <definedName name="FDP_47_1_aUrv" hidden="1">[10]Info!$G$32</definedName>
    <definedName name="FDP_48_1_aUrv" hidden="1">[10]Info!$D$34</definedName>
    <definedName name="FDP_49_1_aUrv" hidden="1">[10]Info!$D$35</definedName>
    <definedName name="FDP_5_1_aUrv" hidden="1">[10]Info!$B$14</definedName>
    <definedName name="FDP_50_1_aUrv" hidden="1">[10]Info!$D$36</definedName>
    <definedName name="FDP_51_1_aUrv" hidden="1">[10]Info!$G$37</definedName>
    <definedName name="FDP_52_1_aUrv" hidden="1">[10]Info!$G$35</definedName>
    <definedName name="FDP_53_1_aUrv" hidden="1">[10]Info!$I$31</definedName>
    <definedName name="FDP_54_1_aDdv" hidden="1">[10]Info!$M$35</definedName>
    <definedName name="FDP_55_1_aUrv" hidden="1">[10]Info!$D$39</definedName>
    <definedName name="FDP_56_1_aUrv" hidden="1">[10]Info!$D$40</definedName>
    <definedName name="FDP_57_1_aUrv" hidden="1">[10]Info!$G$40</definedName>
    <definedName name="FDP_58_1_aUrv" hidden="1">[10]Info!$D$44</definedName>
    <definedName name="FDP_59_1_aUrv" hidden="1">[10]Info!$G$44</definedName>
    <definedName name="FDP_6_1_aUrv" hidden="1">[10]Info!$B$15</definedName>
    <definedName name="FDP_60_1_aUrv" hidden="1">[10]Info!$D$45</definedName>
    <definedName name="FDP_61_1_aUrv" hidden="1">[10]Info!$G$45</definedName>
    <definedName name="FDP_62_1_aUrv" hidden="1">[10]Info!$D$46</definedName>
    <definedName name="FDP_63_1_aUrv" hidden="1">[10]Info!$G$46</definedName>
    <definedName name="FDP_64_1_aUrv" hidden="1">[10]Info!$D$43</definedName>
    <definedName name="FDP_65_1_aUrv" hidden="1">[10]Info!$G$43</definedName>
    <definedName name="FDP_66_1_aUrv" hidden="1">[10]Info!$D$11</definedName>
    <definedName name="FDP_67_1_aUrv" hidden="1">[10]Info!$D$13</definedName>
    <definedName name="FDP_67_1_rUrv" hidden="1">[10]Info!$D$14</definedName>
    <definedName name="FDP_68_1_aUrv" hidden="1">[10]Info!$D$50</definedName>
    <definedName name="FDP_69_1_aUrv" hidden="1">[10]Info!$D$51</definedName>
    <definedName name="FDP_7_1_aUrv" hidden="1">[10]Info!$B$16</definedName>
    <definedName name="FDP_8_1_aUrv" hidden="1">[10]Info!$B$18</definedName>
    <definedName name="FDP_9_1_aUrv" hidden="1">[10]Info!$B$1</definedName>
    <definedName name="FDP_9_1_rUrv" hidden="1">[10]Info!$B$2</definedName>
    <definedName name="Finance_Income_Net">[5]Print!$A$38:$IV$38</definedName>
    <definedName name="FIXED_NAMES">#REF!</definedName>
    <definedName name="FY_00">[5]PLProjection!$BO$1:$BO$65536</definedName>
    <definedName name="FY_01">[5]PLProjection!$BP$1:$BP$65536</definedName>
    <definedName name="FY_02">[5]PLProjection!$BQ$1:$BQ$65536</definedName>
    <definedName name="FY_03">[5]PLProjection!$BR$1:$BR$65536</definedName>
    <definedName name="FY_04">[5]PLProjection!$BS$1:$BS$65536</definedName>
    <definedName name="FY_05">[5]PLProjection!$BT$1:$BT$65536</definedName>
    <definedName name="FY_06">[5]PLProjection!$BU$1:$BU$65536</definedName>
    <definedName name="FY_07">[5]PLProjection!$BV$1:$BV$65536</definedName>
    <definedName name="FY_08">[5]PLProjection!$BW$1:$BW$65536</definedName>
    <definedName name="FY_09">[5]PLProjection!$BX$1:$BX$65536</definedName>
    <definedName name="FY_10">[5]PLProjection!$BY$1:$BY$65536</definedName>
    <definedName name="FY_11">[5]PLProjection!$BZ$1:$BZ$65536</definedName>
    <definedName name="FY_12">[5]PLProjection!$CA$1:$CA$65536</definedName>
    <definedName name="FY_13">[5]PLProjection!$CB$1:$CB$65536</definedName>
    <definedName name="FY_14">[5]PLProjection!$CC$1:$CC$65536</definedName>
    <definedName name="FY_15">[5]PLProjection!$CD$1:$CD$65536</definedName>
    <definedName name="FY_99">[5]PLProjection!$BN$1:$BN$65536</definedName>
    <definedName name="GenAccountingConvention">#REF!</definedName>
    <definedName name="GenCompany">#REF!</definedName>
    <definedName name="GenCountry">#REF!</definedName>
    <definedName name="GenCurrency">#REF!</definedName>
    <definedName name="GenCurrencyMultiplier">#REF!</definedName>
    <definedName name="GenEPSComment">#REF!</definedName>
    <definedName name="GenHomeRegion">#REF!</definedName>
    <definedName name="GenNoteComment">#REF!</definedName>
    <definedName name="GenProfile">#REF!</definedName>
    <definedName name="GenRecComment">#REF!</definedName>
    <definedName name="GenSalesSplitByRegion">#REF!</definedName>
    <definedName name="GenSheetVersion">#REF!</definedName>
    <definedName name="gls_ACT_EST_ROW" hidden="1">#REF!</definedName>
    <definedName name="gls_ACT_FORM_OFFSET" hidden="1">#REF!</definedName>
    <definedName name="gls_AnalystEmpNoHeading" hidden="1">#REF!</definedName>
    <definedName name="gls_AnalystNameHeading" hidden="1">#REF!</definedName>
    <definedName name="gls_EST_FORM_OFFSET" hidden="1">#REF!</definedName>
    <definedName name="gls_EXTERNAL_COL_REF" hidden="1">#REF!</definedName>
    <definedName name="gls_FIRST_ITEM" hidden="1">#REF!</definedName>
    <definedName name="gls_FIRST_PK" hidden="1">#REF!</definedName>
    <definedName name="gls_FIRST_ROWMULT" hidden="1">#REF!</definedName>
    <definedName name="gls_FIRST_UNITS" hidden="1">#REF!</definedName>
    <definedName name="gls_FIXED_NAMES" hidden="1">#REF!</definedName>
    <definedName name="glS_FONT_STATUS">#REF!</definedName>
    <definedName name="gls_GenAccountingConvention" hidden="1">#REF!</definedName>
    <definedName name="gls_GenCompany" hidden="1">#REF!</definedName>
    <definedName name="gls_GenCompanyInfo" hidden="1">#REF!</definedName>
    <definedName name="gls_GenCountry" hidden="1">#REF!</definedName>
    <definedName name="gls_GenCurrency" hidden="1">#REF!</definedName>
    <definedName name="gls_GenCurrencyMultiplier" hidden="1">#REF!</definedName>
    <definedName name="gls_GenEnterCompInfo" hidden="1">#REF!</definedName>
    <definedName name="gls_genFAQ" hidden="1">#REF!</definedName>
    <definedName name="gls_GenLastPriceTargetRevised" hidden="1">#REF!</definedName>
    <definedName name="gls_GenLastPublished" hidden="1">#REF!</definedName>
    <definedName name="gls_GenLastRecRevised" hidden="1">#REF!</definedName>
    <definedName name="gls_GenMainInfo" hidden="1">#REF!</definedName>
    <definedName name="gls_GenProfile" hidden="1">#REF!</definedName>
    <definedName name="gls_GenRecComment" hidden="1">#REF!</definedName>
    <definedName name="gls_GenSheetVersion" hidden="1">#REF!</definedName>
    <definedName name="gls_genStockCore" hidden="1">#REF!</definedName>
    <definedName name="gls_genStockRec" hidden="1">#REF!</definedName>
    <definedName name="gls_GenTargetCurrency" hidden="1">#REF!</definedName>
    <definedName name="gls_IssuedStockClassHeading" hidden="1">#REF!</definedName>
    <definedName name="gls_IssuedStockCodeHeading" hidden="1">#REF!</definedName>
    <definedName name="gls_IssuedStockFreeFloatHeading" hidden="1">#REF!</definedName>
    <definedName name="gls_KEY_DATA" hidden="1">#REF!</definedName>
    <definedName name="gls_KEY_VALUE" hidden="1">#REF!</definedName>
    <definedName name="gls_PERIOD_CODE" hidden="1">#REF!</definedName>
    <definedName name="gls_PERIOD_INDICATOR" hidden="1">#REF!</definedName>
    <definedName name="gls_PERIOD_PARENT_OR_CONSOL" hidden="1">#REF!</definedName>
    <definedName name="gls_PERIOD_TYPE" hidden="1">#REF!</definedName>
    <definedName name="gls_PrincipalStockClass" hidden="1">#REF!</definedName>
    <definedName name="gls_ShareholderClassHeading" hidden="1">#REF!</definedName>
    <definedName name="gls_ShareholderHolding" hidden="1">#REF!</definedName>
    <definedName name="gls_ShareholderHoldingHeading" hidden="1">#REF!</definedName>
    <definedName name="gls_ShareholderName" hidden="1">#REF!</definedName>
    <definedName name="gls_ShareholderNameHeading" hidden="1">#REF!</definedName>
    <definedName name="gls_ShareholdingName" hidden="1">#REF!</definedName>
    <definedName name="gls_SPARE_YEARS" hidden="1">#REF!</definedName>
    <definedName name="gls_START_FORMULA_OVERRIDEABLE" hidden="1">#REF!</definedName>
    <definedName name="gls_START_LOCAL_NAMES" hidden="1">#REF!</definedName>
    <definedName name="gls_START_PERIOD_CURRENCY" hidden="1">#REF!</definedName>
    <definedName name="gls_START_STATUS" hidden="1">#REF!</definedName>
    <definedName name="gls_START_USER_STATUS" hidden="1">#REF!</definedName>
    <definedName name="gls_START_VALIDATION" hidden="1">#REF!</definedName>
    <definedName name="gls_START_WHAT" hidden="1">#REF!</definedName>
    <definedName name="gls_START_YEAR" hidden="1">#REF!</definedName>
    <definedName name="gls_TEMP_PERIOD_CODE" hidden="1">#REF!</definedName>
    <definedName name="gls_YEAR_AE_CONTROL" hidden="1">#REF!</definedName>
    <definedName name="gls_YEAR_END_ROW" hidden="1">#REF!</definedName>
    <definedName name="GRD" localSheetId="3">IF(Currency="GRD",1,1/340.75)</definedName>
    <definedName name="GRD">IF(Currency="GRD",1,1/340.75)</definedName>
    <definedName name="HAS_BEEN_UPDATED" hidden="1">[10]Info!$A$1</definedName>
    <definedName name="help" localSheetId="2" hidden="1">OFFSET([9]!CompRange1Main,9,0,COUNTA([9]!CompRange1Main)-COUNTA([10]PRICES!$H$1:$H$9),1)</definedName>
    <definedName name="help" localSheetId="4" hidden="1">OFFSET([9]!CompRange1Main,9,0,COUNTA([9]!CompRange1Main)-COUNTA([10]PRICES!$H$1:$H$9),1)</definedName>
    <definedName name="help" localSheetId="5" hidden="1">OFFSET([9]!CompRange1Main,9,0,COUNTA([9]!CompRange1Main)-COUNTA([10]PRICES!$H$1:$H$9),1)</definedName>
    <definedName name="help" localSheetId="6" hidden="1">OFFSET([9]!CompRange1Main,9,0,COUNTA([9]!CompRange1Main)-COUNTA([10]PRICES!$H$1:$H$9),1)</definedName>
    <definedName name="help" localSheetId="7" hidden="1">OFFSET([9]!CompRange1Main,9,0,COUNTA([9]!CompRange1Main)-COUNTA([10]PRICES!$H$1:$H$9),1)</definedName>
    <definedName name="help" hidden="1">OFFSET([9]!CompRange1Main,9,0,COUNTA([9]!CompRange1Main)-COUNTA([10]PRICES!$H$1:$H$9),1)</definedName>
    <definedName name="help2" localSheetId="2" hidden="1">OFFSET([9]!CompRange2Main,9,0,COUNTA([9]!CompRange2Main)-COUNTA([10]PRICES!$K$1:$K$9),1)</definedName>
    <definedName name="help2" localSheetId="4" hidden="1">OFFSET([9]!CompRange2Main,9,0,COUNTA([9]!CompRange2Main)-COUNTA([10]PRICES!$K$1:$K$9),1)</definedName>
    <definedName name="help2" localSheetId="5" hidden="1">OFFSET([9]!CompRange2Main,9,0,COUNTA([9]!CompRange2Main)-COUNTA([10]PRICES!$K$1:$K$9),1)</definedName>
    <definedName name="help2" localSheetId="6" hidden="1">OFFSET([9]!CompRange2Main,9,0,COUNTA([9]!CompRange2Main)-COUNTA([10]PRICES!$K$1:$K$9),1)</definedName>
    <definedName name="help2" localSheetId="7" hidden="1">OFFSET([9]!CompRange2Main,9,0,COUNTA([9]!CompRange2Main)-COUNTA([10]PRICES!$K$1:$K$9),1)</definedName>
    <definedName name="help2" hidden="1">OFFSET([9]!CompRange2Main,9,0,COUNTA([9]!CompRange2Main)-COUNTA([10]PRICES!$K$1:$K$9),1)</definedName>
    <definedName name="help3" localSheetId="2" hidden="1">OFFSET([9]!CompRange3Main,9,0,COUNTA([9]!CompRange3Main)-COUNTA([10]PRICES!$N$1:$N$9),1)</definedName>
    <definedName name="help3" localSheetId="4" hidden="1">OFFSET([9]!CompRange3Main,9,0,COUNTA([9]!CompRange3Main)-COUNTA([10]PRICES!$N$1:$N$9),1)</definedName>
    <definedName name="help3" localSheetId="5" hidden="1">OFFSET([9]!CompRange3Main,9,0,COUNTA([9]!CompRange3Main)-COUNTA([10]PRICES!$N$1:$N$9),1)</definedName>
    <definedName name="help3" localSheetId="6" hidden="1">OFFSET([9]!CompRange3Main,9,0,COUNTA([9]!CompRange3Main)-COUNTA([10]PRICES!$N$1:$N$9),1)</definedName>
    <definedName name="help3" localSheetId="7" hidden="1">OFFSET([9]!CompRange3Main,9,0,COUNTA([9]!CompRange3Main)-COUNTA([10]PRICES!$N$1:$N$9),1)</definedName>
    <definedName name="help3" hidden="1">OFFSET([9]!CompRange3Main,9,0,COUNTA([9]!CompRange3Main)-COUNTA([10]PRICES!$N$1:$N$9),1)</definedName>
    <definedName name="help4" localSheetId="2" hidden="1">OFFSET([9]!DateRangeCompMain,9,0,COUNTA([9]!DateRangeCompMain)-COUNTA([10]PRICES!$F$1:$F$9),1)</definedName>
    <definedName name="help4" localSheetId="4" hidden="1">OFFSET([9]!DateRangeCompMain,9,0,COUNTA([9]!DateRangeCompMain)-COUNTA([10]PRICES!$F$1:$F$9),1)</definedName>
    <definedName name="help4" localSheetId="5" hidden="1">OFFSET([9]!DateRangeCompMain,9,0,COUNTA([9]!DateRangeCompMain)-COUNTA([10]PRICES!$F$1:$F$9),1)</definedName>
    <definedName name="help4" localSheetId="6" hidden="1">OFFSET([9]!DateRangeCompMain,9,0,COUNTA([9]!DateRangeCompMain)-COUNTA([10]PRICES!$F$1:$F$9),1)</definedName>
    <definedName name="help4" localSheetId="7" hidden="1">OFFSET([9]!DateRangeCompMain,9,0,COUNTA([9]!DateRangeCompMain)-COUNTA([10]PRICES!$F$1:$F$9),1)</definedName>
    <definedName name="help4" hidden="1">OFFSET([9]!DateRangeCompMain,9,0,COUNTA([9]!DateRangeCompMain)-COUNTA([10]PRICES!$F$1:$F$9),1)</definedName>
    <definedName name="help5" localSheetId="2" hidden="1">OFFSET([9]!CompRange1Main,9,0,COUNTA([9]!CompRange1Main)-COUNTA([10]PRICES!$H$1:$H$9),1)</definedName>
    <definedName name="help5" localSheetId="4" hidden="1">OFFSET([9]!CompRange1Main,9,0,COUNTA([9]!CompRange1Main)-COUNTA([10]PRICES!$H$1:$H$9),1)</definedName>
    <definedName name="help5" localSheetId="5" hidden="1">OFFSET([9]!CompRange1Main,9,0,COUNTA([9]!CompRange1Main)-COUNTA([10]PRICES!$H$1:$H$9),1)</definedName>
    <definedName name="help5" localSheetId="6" hidden="1">OFFSET([9]!CompRange1Main,9,0,COUNTA([9]!CompRange1Main)-COUNTA([10]PRICES!$H$1:$H$9),1)</definedName>
    <definedName name="help5" localSheetId="7" hidden="1">OFFSET([9]!CompRange1Main,9,0,COUNTA([9]!CompRange1Main)-COUNTA([10]PRICES!$H$1:$H$9),1)</definedName>
    <definedName name="help5" hidden="1">OFFSET([9]!CompRange1Main,9,0,COUNTA([9]!CompRange1Main)-COUNTA([10]PRICES!$H$1:$H$9),1)</definedName>
    <definedName name="help6" localSheetId="2" hidden="1">OFFSET([9]!CompRange2Main,9,0,COUNTA([9]!CompRange2Main)-COUNTA([10]PRICES!$K$1:$K$9),1)</definedName>
    <definedName name="help6" localSheetId="4" hidden="1">OFFSET([9]!CompRange2Main,9,0,COUNTA([9]!CompRange2Main)-COUNTA([10]PRICES!$K$1:$K$9),1)</definedName>
    <definedName name="help6" localSheetId="5" hidden="1">OFFSET([9]!CompRange2Main,9,0,COUNTA([9]!CompRange2Main)-COUNTA([10]PRICES!$K$1:$K$9),1)</definedName>
    <definedName name="help6" localSheetId="6" hidden="1">OFFSET([9]!CompRange2Main,9,0,COUNTA([9]!CompRange2Main)-COUNTA([10]PRICES!$K$1:$K$9),1)</definedName>
    <definedName name="help6" localSheetId="7" hidden="1">OFFSET([9]!CompRange2Main,9,0,COUNTA([9]!CompRange2Main)-COUNTA([10]PRICES!$K$1:$K$9),1)</definedName>
    <definedName name="help6" hidden="1">OFFSET([9]!CompRange2Main,9,0,COUNTA([9]!CompRange2Main)-COUNTA([10]PRICES!$K$1:$K$9),1)</definedName>
    <definedName name="help7" localSheetId="2" hidden="1">OFFSET([9]!CompRange3Main,9,0,COUNTA([9]!CompRange3Main)-COUNTA([10]PRICES!$N$1:$N$9),1)</definedName>
    <definedName name="help7" localSheetId="4" hidden="1">OFFSET([9]!CompRange3Main,9,0,COUNTA([9]!CompRange3Main)-COUNTA([10]PRICES!$N$1:$N$9),1)</definedName>
    <definedName name="help7" localSheetId="5" hidden="1">OFFSET([9]!CompRange3Main,9,0,COUNTA([9]!CompRange3Main)-COUNTA([10]PRICES!$N$1:$N$9),1)</definedName>
    <definedName name="help7" localSheetId="6" hidden="1">OFFSET([9]!CompRange3Main,9,0,COUNTA([9]!CompRange3Main)-COUNTA([10]PRICES!$N$1:$N$9),1)</definedName>
    <definedName name="help7" localSheetId="7" hidden="1">OFFSET([9]!CompRange3Main,9,0,COUNTA([9]!CompRange3Main)-COUNTA([10]PRICES!$N$1:$N$9),1)</definedName>
    <definedName name="help7" hidden="1">OFFSET([9]!CompRange3Main,9,0,COUNTA([9]!CompRange3Main)-COUNTA([10]PRICES!$N$1:$N$9),1)</definedName>
    <definedName name="HTML_CodePage" hidden="1">1252</definedName>
    <definedName name="HTML_Control" localSheetId="3" hidden="1">{"'Directory'!$A$72:$E$91"}</definedName>
    <definedName name="HTML_Control" hidden="1">{"'Directory'!$A$72:$E$91"}</definedName>
    <definedName name="HTML_Description" hidden="1">""</definedName>
    <definedName name="HTML_Email" hidden="1">""</definedName>
    <definedName name="HTML_Header" hidden="1">"Income-Adj"</definedName>
    <definedName name="HTML_LastUpdate" hidden="1">"9/1/99"</definedName>
    <definedName name="HTML_LineAfter" hidden="1">FALSE</definedName>
    <definedName name="HTML_LineBefore" hidden="1">FALSE</definedName>
    <definedName name="HTML_Name" hidden="1">"Neo"</definedName>
    <definedName name="HTML_OBDlg2" hidden="1">TRUE</definedName>
    <definedName name="HTML_OBDlg4" hidden="1">TRUE</definedName>
    <definedName name="HTML_OS" hidden="1">0</definedName>
    <definedName name="HTML_PathFile" hidden="1">"E:\statements-2.0\from_excel.htm"</definedName>
    <definedName name="HTML_Title" hidden="1">"Histo_Statements"</definedName>
    <definedName name="I1.2011.06">#REF!</definedName>
    <definedName name="I1.2012.06">#REF!</definedName>
    <definedName name="I1.2013.06">#REF!</definedName>
    <definedName name="I2.2011.12">#REF!</definedName>
    <definedName name="I2.2012.12">#REF!</definedName>
    <definedName name="I2.2013.12">#REF!</definedName>
    <definedName name="Img_ML_1c3d1n6n" hidden="1">"IMG_11"</definedName>
    <definedName name="Img_ML_1e1k9n5y" hidden="1">"IMG_5"</definedName>
    <definedName name="Img_ML_1h4n3h8h" hidden="1">"IMG_11"</definedName>
    <definedName name="Img_ML_1k4g9u7k" hidden="1">"IMG_11"</definedName>
    <definedName name="Img_ML_1t5s6u1f" hidden="1">"IMG_11"</definedName>
    <definedName name="Img_ML_1y7a6c1t" hidden="1">"IMG_11"</definedName>
    <definedName name="Img_ML_2e1r5p2m" hidden="1">"IMG_11"</definedName>
    <definedName name="Img_ML_2j4h5d5y" hidden="1">"IMG_18"</definedName>
    <definedName name="Img_ML_2j6i5k6b" hidden="1">"IMG_11"</definedName>
    <definedName name="Img_ML_2v6s9i5c" hidden="1">"IMG_18"</definedName>
    <definedName name="Img_ML_2x1b8j5c" hidden="1">"IMG_18"</definedName>
    <definedName name="Img_ML_2x8r4a2e" hidden="1">"IMG_18"</definedName>
    <definedName name="Img_ML_3b3j3x9k" hidden="1">"IMG_11"</definedName>
    <definedName name="Img_ML_3c6e9c4g" hidden="1">"IMG_18"</definedName>
    <definedName name="Img_ML_3e2q4k7i" hidden="1">"IMG_10"</definedName>
    <definedName name="Img_ML_3h2n3p4v" hidden="1">"IMG_18"</definedName>
    <definedName name="Img_ML_3p5d9q5j" hidden="1">"IMG_6"</definedName>
    <definedName name="Img_ML_3y1j4m2m" hidden="1">"IMG_11"</definedName>
    <definedName name="Img_ML_4m3p5r8j" hidden="1">"IMG_11"</definedName>
    <definedName name="Img_ML_5f9d1i5x" hidden="1">"IMG_6"</definedName>
    <definedName name="Img_ML_5h6q3g8u" hidden="1">"IMG_18"</definedName>
    <definedName name="Img_ML_5k1g6v5e" hidden="1">"IMG_11"</definedName>
    <definedName name="Img_ML_5k7e4n8n" hidden="1">"IMG_18"</definedName>
    <definedName name="Img_ML_5k8u7s9i" hidden="1">"IMG_18"</definedName>
    <definedName name="Img_ML_6f2p1m9g" hidden="1">"IMG_5"</definedName>
    <definedName name="Img_ML_6j4v6x5i" hidden="1">"IMG_18"</definedName>
    <definedName name="Img_ML_6k9c9p4d" hidden="1">"IMG_18"</definedName>
    <definedName name="Img_ML_6r9u1n9k" hidden="1">"IMG_12"</definedName>
    <definedName name="Img_ML_6w6m7b7r" hidden="1">"IMG_18"</definedName>
    <definedName name="Img_ML_6y9f7y3n" hidden="1">"IMG_11"</definedName>
    <definedName name="Img_ML_7g4k9d6i" hidden="1">"IMG_11"</definedName>
    <definedName name="Img_ML_7m5m4k3b" hidden="1">"IMG_11"</definedName>
    <definedName name="Img_ML_7n6h3t1t" hidden="1">"IMG_11"</definedName>
    <definedName name="Img_ML_7s4w7c6r" hidden="1">"IMG_11"</definedName>
    <definedName name="Img_ML_8b9j5t1p" hidden="1">"IMG_11"</definedName>
    <definedName name="Img_ML_8c2q5i2r" hidden="1">"IMG_11"</definedName>
    <definedName name="Img_ML_8h3m3i1m" hidden="1">"IMG_18"</definedName>
    <definedName name="Img_ML_8j3w6p4c" hidden="1">"IMG_11"</definedName>
    <definedName name="Img_ML_8r1k8t4y" hidden="1">"IMG_11"</definedName>
    <definedName name="Img_ML_8s3q3c1i" hidden="1">"IMG_18"</definedName>
    <definedName name="Img_ML_9c9p6w6g" hidden="1">"IMG_12"</definedName>
    <definedName name="Img_ML_9g2r1i7c" hidden="1">"IMG_18"</definedName>
    <definedName name="Img_ML_9j3t2m3v" hidden="1">"IMG_18"</definedName>
    <definedName name="Img_ML_9n1s4m5f" hidden="1">"IMG_18"</definedName>
    <definedName name="InfoNext">#N/A</definedName>
    <definedName name="InfoPrev">#N/A</definedName>
    <definedName name="input_BritishTelecom">[17]BT!$B$3:$B$4,[17]BT!$D$7:$H$20,[17]BT!$D$27:$D$29,[17]BT!$D$31,[17]BT!$D$34:$F$37,[17]BT!$O$4:$P$4,[17]BT!$O$6:$P$6,[17]BT!$O$8:$P$8,[17]BT!$O$10:$P$10,[17]BT!$O$12:$P$12,[17]BT!$O$16:$P$16,[17]BT!$O$18:$P$18,[17]BT!$O$20:$P$20,[17]BT!$O$22:$P$22,[17]BT!$O$24:$P$24</definedName>
    <definedName name="input_CableWireless">[17]CW!$B$3:$B$4,[17]CW!$D$7:$H$20,[17]CW!$D$27:$D$29,[17]CW!$D$31,[17]CW!$D$34:$F$37,[17]CW!$O$4:$P$4,[17]CW!$O$6:$P$6,[17]CW!$O$8:$P$8,[17]CW!$O$10:$P$10,[17]CW!$O$12:$P$12,[17]CW!$O$16:$P$16,[17]CW!$O$18:$P$18,[17]CW!$O$20:$P$20,[17]CW!$O$22:$P$22,[17]CW!$O$24:$P$24</definedName>
    <definedName name="input_Colt">[17]CLT!$B$3:$B$4,[17]CLT!$D$7:$H$20,[17]CLT!$D$27:$D$29,[17]CLT!$D$31,[17]CLT!$D$34:$F$37,[17]CLT!$O$4:$P$4,[17]CLT!$O$6:$P$6,[17]CLT!$O$8:$P$8,[17]CLT!$O$10:$P$10,[17]CLT!$O$12:$P$12,[17]CLT!$O$16:$P$16,[17]CLT!$O$18:$P$18,[17]CLT!$O$20:$P$20,[17]CLT!$O$22:$P$22,[17]CLT!$O$24:$P$24</definedName>
    <definedName name="input_CRK">[17]CRK!$B$3:$B$4,[17]CRK!$D$7:$H$20,[17]CRK!$D$27:$D$29,[17]CRK!$D$31,[17]CRK!$D$34:$F$37,[17]CRK!$O$4:$P$4,[17]CRK!$O$6:$P$6,[17]CRK!$O$8:$P$8,[17]CRK!$O$10:$P$10,[17]CRK!$O$12:$P$12,[17]CRK!$O$16:$P$16,[17]CRK!$O$18:$P$18,[17]CRK!$O$18,[17]CRK!$P$18,[17]CRK!$O$20,[17]CRK!$P$20,[17]CRK!$O$22,[17]CRK!$P$22</definedName>
    <definedName name="input_CWComms">[17]CWC!$B$3:$B$4,[17]CWC!$D$7:$H$20,[17]CWC!$D$27:$D$29,[17]CWC!$D$31,[17]CWC!$D$34:$F$37,[17]CWC!$O$4:$P$4,[17]CWC!$O$6:$P$6,[17]CWC!$O$8:$P$8,[17]CWC!$O$10:$P$10,[17]CWC!$O$12:$P$12,[17]CWC!$O$16:$P$16,[17]CWC!$O$18:$P$18,[17]CWC!$O$20:$P$20,[17]CWC!$O$22:$P$22,[17]CWC!$O$24:$P$24</definedName>
    <definedName name="input_DeutscheTelekom">[17]DT!$B$3:$B$4,[17]DT!$D$7:$H$20,[17]DT!$D$27:$D$29,[17]DT!$D$31,[17]DT!$D$34:$F$37,[17]DT!$O$4:$P$4,[17]DT!$O$6:$P$6,[17]DT!$O$8:$P$8,[17]DT!$O$10:$P$10,[17]DT!$O$12:$P$12,[17]DT!$O$16:$P$16,[17]DT!$O$18:$P$18,[17]DT!$O$20:$P$20,[17]DT!$O$22:$P$22,[17]DT!$O$24:$P$24</definedName>
    <definedName name="input_Energis">[17]EGS!$B$3:$B$4,[17]EGS!$D$7:$H$20,[17]EGS!$D$27:$D$29,[17]EGS!$D$31,[17]EGS!$D$34:$F$37,[17]EGS!$O$4:$P$4,[17]EGS!$O$6:$P$6,[17]EGS!$O$8:$P$8,[17]EGS!$O$10:$P$10,[17]EGS!$O$12:$P$12,[17]EGS!$O$16:$P$16,[17]EGS!$O$18:$P$18,[17]EGS!$O$20:$P$20,[17]EGS!$O$22:$P$22,[17]EGS!$O$24:$P$24</definedName>
    <definedName name="input_EQUANT">[17]EQU!$B$3:$B$4,[17]EQU!$D$7:$H$20,[17]EQU!$D$27:$D$29,[17]EQU!$D$31,[17]EQU!$D$34:$F$37,[17]EQU!$O$4:$P$4,[17]EQU!$O$6:$P$6,[17]EQU!$O$8:$P$8,[17]EQU!$O$10:$P$10,[17]EQU!$O$12:$P$12,[17]EQU!$O$16:$P$16,[17]EQU!$O$18:$P$18,[17]EQU!$O$20:$P$20,[17]EQU!$O$22:$P$22,[17]EQU!$O$24:$P$24</definedName>
    <definedName name="input_Europolitan">[17]LIB!$B$3:$B$4,[17]LIB!$D$7:$H$20,[17]LIB!$D$27:$D$29,[17]LIB!$D$31,[17]LIB!$D$34:$F$37,[17]LIB!$O$4:$P$4,[17]LIB!$O$6:$P$6,[17]LIB!$O$8:$P$8,[17]LIB!$O$10:$P$10,[17]LIB!$O$12:$P$12,[17]LIB!$O$16:$P$16,[17]LIB!$O$18:$P$18,[17]LIB!$O$20:$P$20,[17]LIB!$O$22:$P$22,[17]LIB!$O$24:$P$24</definedName>
    <definedName name="input_FranceTelecom">[17]FT!$B$3:$B$4,[17]FT!$D$7:$H$20,[17]FT!$D$27:$D$29,[17]FT!$D$31,[17]FT!$D$34:$F$37,[17]FT!$O$4:$P$4,[17]FT!$O$6:$P$6,[17]FT!$O$8:$P$8,[17]FT!$O$10:$P$10,[17]FT!$O$12:$P$12,[17]FT!$O$16:$P$16,[17]FT!$O$18:$P$18,[17]FT!$O$20:$P$20,[17]FT!$O$22:$P$22,[17]FT!$O$24:$P$24</definedName>
    <definedName name="input_GlobalTeleSystems">[17]GTS!$B$3:$B$4,[17]GTS!$D$7:$H$20,[17]GTS!$D$27:$D$29,[17]GTS!$D$31,[17]GTS!$D$34:$F$37,[17]GTS!$O$4:$P$4,[17]GTS!$O$6:$P$6,[17]GTS!$O$8:$P$8,[17]GTS!$O$10:$P$10,[17]GTS!$O$12:$P$12,[17]GTS!$O$16:$P$16,[17]GTS!$O$18:$P$18,[17]GTS!$O$20:$P$20,[17]GTS!$O$22:$P$22,[17]GTS!$O$24:$P$24</definedName>
    <definedName name="input_KPNUSGAAP">[17]KPN!$B$3:$B$4,[17]KPN!$D$7:$H$20,[17]KPN!$D$27:$D$29,[17]KPN!$D$31,[17]KPN!$D$34:$F$37,[17]KPN!$O$4:$P$4,[17]KPN!$O$6:$P$6,[17]KPN!$O$8:$P$8,[17]KPN!$O$10:$P$10,[17]KPN!$O$12:$P$12,[17]KPN!$O$16:$P$16,[17]KPN!$O$18:$P$18,[17]KPN!$O$20:$P$20,[17]KPN!$O$22:$P$22,[17]KPN!$O$24:$P$24</definedName>
    <definedName name="input_Mannesmann">[17]MNN!$B$3:$B$4,[17]MNN!$D$7:$H$20,[17]MNN!$D$27:$D$29,[17]MNN!$D$31,[17]MNN!$D$34:$F$37,[17]MNN!$O$4:$P$4,[17]MNN!$O$6:$P$6,[17]MNN!$O$8:$P$8,[17]MNN!$O$10:$P$10,[17]MNN!$O$12:$P$12,[17]MNN!$O$16:$P$16,[17]MNN!$O$18:$P$18,[17]MNN!$O$20:$P$20,[17]MNN!$O$22:$P$22,[17]MNN!$O$24:$P$24</definedName>
    <definedName name="input_MATAVUSD">[17]MTA!$B$3:$B$4,[17]MTA!$D$7:$H$20,[17]MTA!$D$27:$D$29,[17]MTA!$D$31,[17]MTA!$D$34:$F$37,[17]MTA!$O$4:$P$4,[17]MTA!$O$6:$P$6,[17]MTA!$O$8:$P$8,[17]MTA!$O$10:$P$10,[17]MTA!$O$12:$P$12,[17]MTA!$O$16:$P$16,[17]MTA!$O$18:$P$18,[17]MTA!$O$20:$P$20,[17]MTA!$O$22:$P$22,[17]MTA!$O$24:$P$24</definedName>
    <definedName name="input_Mobistar">[17]MOB!$B$3:$B$4,[17]MOB!$D$7:$H$20,[17]MOB!$D$27:$D$29,[17]MOB!$D$31,[17]MOB!$D$34:$F$37,[17]MOB!$O$4:$P$4,[17]MOB!$O$6:$P$6,[17]MOB!$O$8:$P$8,[17]MOB!$O$10:$P$10,[17]MOB!$O$12:$P$12,[17]MOB!$O$16:$P$16,[17]MOB!$O$18:$P$18,[17]MOB!$O$20:$P$20,[17]MOB!$O$22:$P$22,[17]MOB!$O$24:$P$24</definedName>
    <definedName name="input_NETCOMa">[17]NTC!$B$3:$B$4,[17]NTC!$D$7:$H$20,[17]NTC!$D$27:$D$29,[17]NTC!$D$31,[17]NTC!$D$34:$F$37,[17]NTC!$O$4:$P$4,[17]NTC!$O$6:$P$6,[17]NTC!$O$8:$P$8,[17]NTC!$O$10:$P$10,[17]NTC!$O$12:$P$12,[17]NTC!$O$16:$P$16,[17]NTC!$O$18:$P$18,[17]NTC!$O$20:$P$20,[17]NTC!$O$22:$P$22,[17]NTC!$O$24:$P$24</definedName>
    <definedName name="input_ORANGE">[17]ORA!$B$3:$B$4,[17]ORA!$D$7:$H$20,[17]ORA!$D$27:$D$29,[17]ORA!$D$31,[17]ORA!$D$34:$F$37,[17]ORA!$O$4:$P$4,[17]ORA!$O$6:$P$6,[17]ORA!$O$8:$P$8,[17]ORA!$O$10:$P$10,[17]ORA!$O$12:$P$12,[17]ORA!$O$16:$P$16,[17]ORA!$O$18:$P$18,[17]ORA!$O$20:$P$20,[17]ORA!$O$22:$P$22,[17]ORA!$O$24:$P$24</definedName>
    <definedName name="input_OTDUSD">[17]OTE!$B$3:$B$4,[17]OTE!$D$7:$H$20,[17]OTE!$D$27:$D$29,[17]OTE!$D$31,[17]OTE!$D$34:$F$37,[17]OTE!$O$4:$P$4,[17]OTE!$O$6:$P$6,[17]OTE!$O$8:$P$8,[17]OTE!$O$10:$P$10,[17]OTE!$O$12:$P$12,[17]OTE!$O$16:$P$16,[17]OTE!$O$18:$P$18,[17]OTE!$O$20:$P$20,[17]OTE!$O$22:$P$22,[17]OTE!$O$24:$P$24</definedName>
    <definedName name="input_PTUSGAAP">[17]PT!$B$3:$B$4,[17]PT!$D$7:$H$20,[17]PT!$D$27:$D$29,[17]PT!$D$31,[17]PT!$D$34:$F$39,[17]PT!$O$4:$P$4,[17]PT!$O$6:$P$6,[17]PT!$O$8:$P$8,[17]PT!$O$10:$P$10,[17]PT!$O$12:$P$12,[17]PT!$O$16:$P$16,[17]PT!$O$18:$P$18,[17]PT!$O$20:$P$20,[17]PT!$O$22:$P$22,[17]PT!$O$24:$P$24</definedName>
    <definedName name="input_Sonera">[17]SON!$B$3:$B$4,[17]SON!$D$7:$H$20,[17]SON!$D$27:$D$29,[17]SON!$D$31,[17]SON!$D$34:$F$37,[17]SON!$O$4:$P$4,[17]SON!$O$6:$P$6,[17]SON!$O$8:$P$8,[17]SON!$O$10:$P$10,[17]SON!$O$12:$P$12,[17]SON!$O$16:$P$16,[17]SON!$O$18:$P$18,[17]SON!$O$20:$P$20,[17]SON!$O$22:$P$22,[17]SON!$O$24:$P$24</definedName>
    <definedName name="input_SPTUSD">[17]SPT!$B$3:$B$4,[17]SPT!$D$7:$H$20,[17]SPT!$D$27:$D$29,[17]SPT!$D$31,[17]SPT!$D$34:$F$37,[17]SPT!$O$4:$P$4,[17]SPT!$O$6:$P$6,[17]SPT!$O$8:$P$8,[17]SPT!$O$10:$P$10,[17]SPT!$O$12:$P$12,[17]SPT!$O$16:$P$16,[17]SPT!$O$18:$P$18,[17]SPT!$O$20:$P$20,[17]SPT!$O$22:$P$22,[17]SPT!$O$24:$P$24</definedName>
    <definedName name="INPUT_StetHallas">'[17]STET H'!$B$3:$B$4,'[17]STET H'!$D$7:$H$20,'[17]STET H'!$D$27:$D$29,'[17]STET H'!$D$31,'[17]STET H'!$D$34:$F$37,'[17]STET H'!$O$4:$P$4,'[17]STET H'!$O$6:$P$6,'[17]STET H'!$O$8:$P$8,'[17]STET H'!$O$10:$P$10,'[17]STET H'!$O$12:$P$12,'[17]STET H'!$O$16:$P$16,'[17]STET H'!$O$18:$P$18,'[17]STET H'!$O$20:$P$20,'[17]STET H'!$O$22:$P$22,'[17]STET H'!$O$24:$P$24</definedName>
    <definedName name="input_Swisscom">[17]SWCM!$B$3:$B$4,[17]SWCM!$D$7:$H$20,[17]SWCM!$D$27:$D$29,[17]SWCM!$D$31,[17]SWCM!$D$34:$F$37,[17]SWCM!$O$4:$P$4,[17]SWCM!$O$6:$P$6,[17]SWCM!$O$8:$P$8,[17]SWCM!$O$10:$P$10,[17]SWCM!$O$12:$P$12,[17]SWCM!$O$16:$P$16,[17]SWCM!$O$18:$P$18,[17]SWCM!$O$20:$P$20,[17]SWCM!$O$22:$P$22,[17]SWCM!$O$24:$P$24</definedName>
    <definedName name="input_TelecomItalia">[17]TI!$B$3:$B$4,[17]TI!$D$7:$H$20,[17]TI!$D$27:$D$29,[17]TI!$D$31,[17]TI!$D$34:$F$39,[17]TI!$O$4:$P$4,[17]TI!$O$6:$P$6,[17]TI!$O$8:$P$8,[17]TI!$O$10:$P$10,[17]TI!$O$12:$P$12,[17]TI!$O$16:$P$16,[17]TI!$O$18:$P$18,[17]TI!$O$20:$P$20,[17]TI!$O$22:$P$22,[17]TI!$O$24:$P$24</definedName>
    <definedName name="input_Teledanmark">[17]TLD!$B$3:$B$4,[17]TLD!$D$7:$H$20,[17]TLD!$D$27:$D$29,[17]TLD!$D$31,[17]TLD!$D$34:$F$37,[17]TLD!$O$4:$P$4,[17]TLD!$O$6:$P$6,[17]TLD!$O$8:$P$8,[17]TLD!$O$10:$P$10,[17]TLD!$O$12:$P$12,[17]TLD!$O$16:$P$16,[17]TLD!$O$18:$P$18,[17]TLD!$O$20:$P$20,[17]TLD!$O$22:$P$22,[17]TLD!$O$24:$P$24</definedName>
    <definedName name="input_TelefonicaUSGAAP">[17]TEF!$B$3:$B$4,[17]TEF!$D$7:$H$20,[17]TEF!$D$27:$D$29,[17]TEF!$D$31,[17]TEF!$D$34:$F$39,[17]TEF!$O$4:$P$4,[17]TEF!$O$6:$P$6,[17]TEF!$O$8:$P$8,[17]TEF!$O$10:$P$10,[17]TEF!$O$12:$P$12,[17]TEF!$O$16:$P$16,[17]TEF!$O$18:$P$18,[17]TEF!$O$20:$P$20,[17]TEF!$O$22:$P$22,[17]TEF!$O$24:$P$24</definedName>
    <definedName name="input_TeleWest">[17]VSTL!$B$3:$B$4,[17]VSTL!$D$7:$H$20,[17]VSTL!$D$27:$D$29,[17]VSTL!$D$31,[17]VSTL!$D$34:$F$37,[17]VSTL!$O$4:$P$4,[17]VSTL!$O$6:$P$6,[17]VSTL!$O$8:$P$8,[17]VSTL!$O$10:$P$10,[17]VSTL!$O$12:$P$12,[17]VSTL!$O$16:$P$16,[17]VSTL!$O$18:$P$18,[17]VSTL!$O$20:$P$20,[17]VSTL!$O$22:$P$22,[17]VSTL!$O$24:$P$24</definedName>
    <definedName name="input_TIM">[17]TIM!$B$3:$B$4,[17]TIM!$D$7:$H$20,[17]TIM!$D$27:$D$29,[17]TIM!$D$31,[17]TIM!$D$34:$F$37,[17]TIM!$O$4:$P$4,[17]TIM!$O$6:$P$6,[17]TIM!$O$8:$P$8,[17]TIM!$O$10:$P$10,[17]TIM!$O$12:$P$12,[17]TIM!$O$16:$P$16,[17]TIM!$O$18:$P$18,[17]TIM!$O$20:$P$20,[17]TIM!$O$22:$P$22,[17]TIM!$O$24:$P$24</definedName>
    <definedName name="input_Vivendi">[17]VIV!$B$3:$B$4,[17]VIV!$D$7:$H$20,[17]VIV!$D$27:$D$29,[17]VIV!$D$31,[17]VIV!$D$34:$F$37,[17]VIV!$O$4:$P$4,[17]VIV!$O$6:$P$6,[17]VIV!$O$8:$P$8,[17]VIV!$O$10:$P$10,[17]VIV!$O$12:$P$12,[17]VIV!$O$16:$P$16,[17]VIV!$O$18:$P$18,[17]VIV!$O$20:$P$20,[17]VIV!$O$22:$P$22,[17]VIV!$O$24:$P$24</definedName>
    <definedName name="input_Vodafone">[17]VOD!$B$3:$B$4,[17]VOD!$D$7:$H$20,[17]VOD!$D$27:$D$29,[17]VOD!$D$31,[17]VOD!$D$34:$F$37,[17]VOD!$O$4:$P$4,[17]VOD!$O$6:$P$6,[17]VOD!$O$8:$P$8,[17]VOD!$O$10:$P$10,[17]VOD!$O$12:$P$12,[17]VOD!$O$16:$P$16,[17]VOD!$O$18:$P$18,[17]VOD!$O$20:$P$20,[17]VOD!$O$22:$P$22,[17]VOD!$O$24:$P$24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"09/19/2022 17:35:43"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QShowHideColumns" hidden="1">"iQShowAnnual"</definedName>
    <definedName name="jim" localSheetId="3" hidden="1">{"'Directory'!$A$72:$E$91"}</definedName>
    <definedName name="jim" hidden="1">{"'Directory'!$A$72:$E$91"}</definedName>
    <definedName name="junk" localSheetId="3" hidden="1">{"Back Page",#N/A,FALSE,"Front and Back"}</definedName>
    <definedName name="junk" hidden="1">{"Back Page",#N/A,FALSE,"Front and Back"}</definedName>
    <definedName name="LastListUpdate">0</definedName>
    <definedName name="limcount" hidden="1">1</definedName>
    <definedName name="M_PlaceofPath" hidden="1">"F:\CMOTZ\excel\ati\ATI_VDF.XLS"</definedName>
    <definedName name="Minority_Interest_PL">[5]Print!$A$43:$IV$43</definedName>
    <definedName name="ML_1k4g9u7k">[5]Analysis!$L$635:$V$645</definedName>
    <definedName name="ML_1y7a6c1t">[5]Print!$B$3:$BX$53</definedName>
    <definedName name="ML_2i4d6c2r">'[5]Preview Sheet'!$A$3:$H$25</definedName>
    <definedName name="ML_2k1r9i3a">[5]Print!$B$3:$CA$53</definedName>
    <definedName name="ML_2x8r4a2e">[5]Print!$B$3:$BY$56</definedName>
    <definedName name="ML_3b3j3x9k">[5]Print!$B$3:$BV$53</definedName>
    <definedName name="ML_3e2q4k7i">[5]Print!$B$3:$BV$81</definedName>
    <definedName name="ML_3p5d9q5j">'[5]Cash Flow'!$A$3:$BY$70</definedName>
    <definedName name="ML_3r4u7k1k">[5]Print!$B$85:$BV$133</definedName>
    <definedName name="ML_3x8m5t8j">[5]Print!$B$3:$BW$53</definedName>
    <definedName name="ML_4k8k7q4x">[5]Analysis!$B$155:$J$188</definedName>
    <definedName name="ML_4r3t2p9g">[5]Print!$B$85:$BR$133</definedName>
    <definedName name="ML_5f9d1i5x">[5]Print!$B$3:$BW$53</definedName>
    <definedName name="ML_5k1g6v5e">[5]Analysis!$AQ$807:$BA$832</definedName>
    <definedName name="ML_5k8u7s9i">[5]Analysis!$BC$157:$BG$169</definedName>
    <definedName name="ML_6f2p1m9g">[5]Print!$B$3:$BV$81</definedName>
    <definedName name="ML_6m3p7m9h">[5]Print!$B$3:$BX$51</definedName>
    <definedName name="ML_6r9u1n9k">'[5]Balance Sheet'!$A$4:$BY$71</definedName>
    <definedName name="ML_6w3g7s4d">[5]Analysis!$B$4:$AG$44</definedName>
    <definedName name="ML_6y9f7y3n">[5]Analysis!$AM$4:$AO$44</definedName>
    <definedName name="ML_7g4k9d6i">[5]Analysis!$L$634:$V$645</definedName>
    <definedName name="ML_7m5m4k3b">'[5]Balance Sheet'!$A$4:$CG$71</definedName>
    <definedName name="ML_7n6h3t1t">[5]Print!$B$3:$BT$51</definedName>
    <definedName name="ML_7w3j1h9t">[5]Analysis!$AW$500:$BC$505</definedName>
    <definedName name="ML_8b9j5t1p">[5]SalesModel!$A$1:$BV$130</definedName>
    <definedName name="ML_8h7g4d4d">[5]Print!$B$3:$CA$51</definedName>
    <definedName name="ML_8j3w6p4c">[5]Print!$B$3:$BV$66</definedName>
    <definedName name="ML_8r1k8t4y">[5]Print!$B$3:$BU$53</definedName>
    <definedName name="ML_9c9p6w6g">[5]Print!$B$137:$BR$156</definedName>
    <definedName name="ML_9h6p7r7t">'[5]Preview Sheet'!$A$3:$H$26</definedName>
    <definedName name="ML_9n4a3e6y">#REF!</definedName>
    <definedName name="MS_Desknote">#REF!</definedName>
    <definedName name="MS_Transfer">#REF!</definedName>
    <definedName name="MS_Uploader">#REF!</definedName>
    <definedName name="Net_Income">[5]Print!$A$45:$IV$45</definedName>
    <definedName name="Net_Income_Adj_Earnings_PreAbnormal_Goodwill_Amort">#REF!</definedName>
    <definedName name="newbel" localSheetId="3" hidden="1">{"'Directory'!$A$72:$E$91"}</definedName>
    <definedName name="newbel" hidden="1">{"'Directory'!$A$72:$E$91"}</definedName>
    <definedName name="newbls" localSheetId="3" hidden="1">{"'Directory'!$A$72:$E$91"}</definedName>
    <definedName name="newbls" hidden="1">{"'Directory'!$A$72:$E$91"}</definedName>
    <definedName name="newt" localSheetId="3" hidden="1">{"'Directory'!$A$72:$E$91"}</definedName>
    <definedName name="newt" hidden="1">{"'Directory'!$A$72:$E$91"}</definedName>
    <definedName name="newwcom" localSheetId="3" hidden="1">{"'Directory'!$A$72:$E$91"}</definedName>
    <definedName name="newwcom" hidden="1">{"'Directory'!$A$72:$E$91"}</definedName>
    <definedName name="NextButton">"Button 18"</definedName>
    <definedName name="NumberOfDataSets">#REF!</definedName>
    <definedName name="Op_margin_FY1">'[18]Scenario Analysis'!$B$23</definedName>
    <definedName name="Operating_income">[5]Print!$A$30:$IV$30</definedName>
    <definedName name="Other_Income">[5]Print!$A$37:$IV$37</definedName>
    <definedName name="PBIT">[5]Print!$A$39:$IV$39</definedName>
    <definedName name="Period">#REF!</definedName>
    <definedName name="Pictur9">"Picture 9"</definedName>
    <definedName name="Picture1">"Picture 1"</definedName>
    <definedName name="Picture10">"Picture 10"</definedName>
    <definedName name="Picture11">"Picture 11"</definedName>
    <definedName name="Picture2">"Picture 2"</definedName>
    <definedName name="Picture4">"Picture 4"</definedName>
    <definedName name="Picture5">"Picture 5"</definedName>
    <definedName name="Picture6">"Picture 6"</definedName>
    <definedName name="PL_02">'[11]P&amp;L'!$B$1:$B$65536</definedName>
    <definedName name="PL_03">'[11]P&amp;L'!$C$1:$C$65536</definedName>
    <definedName name="PL_04">'[11]P&amp;L'!$D$1:$D$65536</definedName>
    <definedName name="PL_05">'[11]P&amp;L'!$I$1:$I$65536</definedName>
    <definedName name="PL_06">'[11]P&amp;L'!$N$1:$N$65536</definedName>
    <definedName name="PL_07">[12]IS!$EX:$EX</definedName>
    <definedName name="PL_08">[12]IS!$EY:$EY</definedName>
    <definedName name="PL_09">[12]IS!$EZ:$EZ</definedName>
    <definedName name="PL_10">[12]IS!$FA:$FA</definedName>
    <definedName name="PL_11">[12]IS!$FB:$FB</definedName>
    <definedName name="PL_12">[12]IS!$FC:$FC</definedName>
    <definedName name="PL_13">[12]IS!$FD:$FD</definedName>
    <definedName name="PL_14">[12]IS!$FE:$FE</definedName>
    <definedName name="PL_15">[12]IS!$FF:$FF</definedName>
    <definedName name="PL_16">[12]IS!$FG:$FG</definedName>
    <definedName name="PL_17">[12]IS!$FH:$FH</definedName>
    <definedName name="PL_18">[12]IS!$FI:$FI</definedName>
    <definedName name="PL_19">[12]IS!$FJ:$FJ</definedName>
    <definedName name="PL_20">[12]IS!$FK:$FK</definedName>
    <definedName name="PL_98">[5]Print!$I$1:$I$65536</definedName>
    <definedName name="PL_99">[5]Print!$N$1:$N$65536</definedName>
    <definedName name="PL_AdjEPS">'[11]P&amp;L'!$A$89:$IV$89</definedName>
    <definedName name="PL_AdjNetProfit">'[11]P&amp;L'!$A$76:$IV$76</definedName>
    <definedName name="PL_Amort">[5]PLProjection!$A$83:$IV$83</definedName>
    <definedName name="PL_Amortization">[12]IS!$64:$64</definedName>
    <definedName name="PL_Bond_Int">[12]IS!$97:$97</definedName>
    <definedName name="PL_ContNetProfit">'[11]P&amp;L'!$A$69:$IV$69</definedName>
    <definedName name="PL_COS">[12]IS!$30:$30</definedName>
    <definedName name="PL_Costs_GA">[5]Print!$A$25:$IV$25</definedName>
    <definedName name="PL_Costs_Sales">[5]Print!$A$24:$IV$24</definedName>
    <definedName name="PL_Costs_SGA">[12]IS!$36:$36</definedName>
    <definedName name="PL_Costs_SGA_2">[12]IS!$39:$39</definedName>
    <definedName name="PL_Depreciation">[12]IS!$61:$61</definedName>
    <definedName name="PL_Dividends">'[11]P&amp;L'!$A$98:$IV$98</definedName>
    <definedName name="PL_EBIT">[12]IS!$97:$97</definedName>
    <definedName name="PL_EBITA">[5]Print!$A$35:$IV$35</definedName>
    <definedName name="PL_EBITDA">'[11]P&amp;L'!$A$44:$IV$44</definedName>
    <definedName name="PL_EPS">'[11]P&amp;L'!$A$87:$IV$87</definedName>
    <definedName name="PL_EPS_Adj">[5]PLProjection!$A$113:$IV$113</definedName>
    <definedName name="PL_EPS_Adjusted">[5]Print!$A$50:$IV$50</definedName>
    <definedName name="PL_Extraord_PostTax">[5]Print!$A$44:$IV$44</definedName>
    <definedName name="PL_Inc_Fin">[5]Print!$A$38:$IV$38</definedName>
    <definedName name="PL_Int_Fin_Net">[12]IS!$71:$71</definedName>
    <definedName name="PL_NI_Adj">[12]IS!$79:$79</definedName>
    <definedName name="PL_NI_Rep">[12]IS!$105:$105</definedName>
    <definedName name="PL_NI_Reported">[5]Print!$A$45:$IV$45</definedName>
    <definedName name="PL_OpProfitAdjusted">'[11]P&amp;L'!$A$42:$IV$42</definedName>
    <definedName name="PL_PBT_Adj">[12]IS!$74:$74</definedName>
    <definedName name="PL_PBT_Reported">[12]IS!$100:$100</definedName>
    <definedName name="PL_PTP">'[11]P&amp;L'!$A$59:$IV$59</definedName>
    <definedName name="PL_Revenue">[12]IS!$9:$9</definedName>
    <definedName name="PL_Revenues">[5]Print!$A$14:$IV$14</definedName>
    <definedName name="PL_Shares_ave">[12]IS!$89:$89</definedName>
    <definedName name="PL_Shares_ave_dil">[12]IS!$90:$90</definedName>
    <definedName name="PL_Shares_ye">[5]Print!$A$55:$IV$55</definedName>
    <definedName name="PL_Staff_Cost">[12]IS!$44:$44</definedName>
    <definedName name="PL_Tax_Reported">[12]IS!$102:$102</definedName>
    <definedName name="PLproj_CMRC">[5]PLProjection!$A$154:$IV$154</definedName>
    <definedName name="PLproj_COS">[5]PLProjection!$A$38:$IV$38</definedName>
    <definedName name="PLproj_Costs_GA">[5]PLProjection!$A$60:$IV$60</definedName>
    <definedName name="PLproj_Costs_Sales">[5]PLProjection!$A$51:$IV$51</definedName>
    <definedName name="PLproj_DPS">[5]PLProjection!$A$119:$IV$119</definedName>
    <definedName name="PLproj_EBIT">[5]PLProjection!$A$80:$IV$80</definedName>
    <definedName name="PLProj_Extraord_Posttax">[5]PLProjection!$A$98:$IV$98</definedName>
    <definedName name="PLproj_Fin_Inc">[5]PLProjection!$A$90:$IV$90</definedName>
    <definedName name="PLproj_Fin_Inc_Oth">[5]PLProjection!$A$89:$IV$89</definedName>
    <definedName name="PLproj_Min_Int">[5]PLProjection!$A$97:$IV$97</definedName>
    <definedName name="PLproj_NI_Reported">[5]PLProjection!$A$99:$IV$99</definedName>
    <definedName name="PLproj_PBT">[5]PLProjection!$A$91:$IV$91</definedName>
    <definedName name="PLproj_Revenues">[5]PLProjection!$A$9:$IV$9</definedName>
    <definedName name="PLproj_Shares_ye">[5]PLProjection!$A$109:$IV$109</definedName>
    <definedName name="PLproj_STAR">[5]PLProjection!$A$155:$IV$155</definedName>
    <definedName name="PLproj_Tax">[5]PLProjection!$A$93:$IV$93</definedName>
    <definedName name="PLproj_Tax_Rate">[5]PLProjection!$A$94:$IV$94</definedName>
    <definedName name="Pre_Tax_Income">#REF!</definedName>
    <definedName name="Pref_shares">[5]Print!$A$55:$IV$55</definedName>
    <definedName name="Pretax_Income">[5]Print!$A$37:$IV$37</definedName>
    <definedName name="PreTax_Income_Adj">#REF!</definedName>
    <definedName name="PreviousButton">"Button 19"</definedName>
    <definedName name="Print_Area_MI">[19]LOGIC!$A$18:$N$85</definedName>
    <definedName name="psales">#N/A</definedName>
    <definedName name="Q1_00">[5]Print!$O$1:$O$65536</definedName>
    <definedName name="Q1_01">[5]Print!$T$1:$T$65536</definedName>
    <definedName name="Q1_02">[5]Print!$Y$1:$Y$65536</definedName>
    <definedName name="Q1_03">[5]Print!$AD$1:$AD$65536</definedName>
    <definedName name="Q1_98">[5]Print!$E$1:$E$65536</definedName>
    <definedName name="Q1_99">[5]Print!$J$1:$J$65536</definedName>
    <definedName name="Q1.2008.03">#REF!</definedName>
    <definedName name="Q1.2009.03">#REF!</definedName>
    <definedName name="Q1.2010.03">#REF!</definedName>
    <definedName name="Q1.2011.03">#REF!</definedName>
    <definedName name="Q1.2012.03">#REF!</definedName>
    <definedName name="Q1.2013.03">#REF!</definedName>
    <definedName name="Q2_00">[5]Print!$P$1:$P$65536</definedName>
    <definedName name="Q2_01">[5]Print!$U$1:$U$65536</definedName>
    <definedName name="Q2_02">[5]Print!$Z$1:$Z$65536</definedName>
    <definedName name="Q2_03">[5]Print!$AE$1:$AE$65536</definedName>
    <definedName name="Q2_98">[5]Print!$F$1:$F$65536</definedName>
    <definedName name="Q2_99">[5]Print!$K$1:$K$65536</definedName>
    <definedName name="Q2.2008.06">#REF!</definedName>
    <definedName name="Q2.2009.06">#REF!</definedName>
    <definedName name="Q2.2010.06">#REF!</definedName>
    <definedName name="Q2.2011.06">#REF!</definedName>
    <definedName name="Q2.2012.06">#REF!</definedName>
    <definedName name="Q2.2013.06">#REF!</definedName>
    <definedName name="Q3_00">[5]Print!$Q$1:$Q$65536</definedName>
    <definedName name="Q3_01">[5]Print!$V$1:$V$65536</definedName>
    <definedName name="Q3_02">[5]Print!$AF$1:$AF$65536</definedName>
    <definedName name="Q3_98">[5]Print!$G$1:$G$65536</definedName>
    <definedName name="Q3_99">[5]Print!$L$1:$L$65536</definedName>
    <definedName name="Q3.2008.09">#REF!</definedName>
    <definedName name="Q3.2009.09">#REF!</definedName>
    <definedName name="Q3.2010.09">#REF!</definedName>
    <definedName name="Q3.2011.09">#REF!</definedName>
    <definedName name="Q3.2012.09">#REF!</definedName>
    <definedName name="Q3.2013.09">#REF!</definedName>
    <definedName name="Q4_00">[5]Print!$R$1:$R$65536</definedName>
    <definedName name="Q4_01">[5]Print!$W$1:$W$65536</definedName>
    <definedName name="Q4_02">[5]Print!$AB$1:$AB$65536</definedName>
    <definedName name="Q4_03">[5]Print!$AG$1:$AG$65536</definedName>
    <definedName name="Q4_98">[5]Print!$H$1:$H$65536</definedName>
    <definedName name="Q4_99">[5]Print!$M$1:$M$65536</definedName>
    <definedName name="Q4.2008.12">#REF!</definedName>
    <definedName name="Q4.2009.12">#REF!</definedName>
    <definedName name="Q4.2010.12">#REF!</definedName>
    <definedName name="Q4.2011.12">#REF!</definedName>
    <definedName name="Q4.2012.12">#REF!</definedName>
    <definedName name="Q4.2013.12">#REF!</definedName>
    <definedName name="qqqqq" localSheetId="2" hidden="1">OFFSET([9]!DateRangeCompMain,9,0,COUNTA([9]!DateRangeCompMain)-COUNTA([10]PRICES!$F$1:$F$9),1)</definedName>
    <definedName name="qqqqq" localSheetId="4" hidden="1">OFFSET([9]!DateRangeCompMain,9,0,COUNTA([9]!DateRangeCompMain)-COUNTA([10]PRICES!$F$1:$F$9),1)</definedName>
    <definedName name="qqqqq" localSheetId="5" hidden="1">OFFSET([9]!DateRangeCompMain,9,0,COUNTA([9]!DateRangeCompMain)-COUNTA([10]PRICES!$F$1:$F$9),1)</definedName>
    <definedName name="qqqqq" localSheetId="6" hidden="1">OFFSET([9]!DateRangeCompMain,9,0,COUNTA([9]!DateRangeCompMain)-COUNTA([10]PRICES!$F$1:$F$9),1)</definedName>
    <definedName name="qqqqq" localSheetId="7" hidden="1">OFFSET([9]!DateRangeCompMain,9,0,COUNTA([9]!DateRangeCompMain)-COUNTA([10]PRICES!$F$1:$F$9),1)</definedName>
    <definedName name="qqqqq" hidden="1">OFFSET([9]!DateRangeCompMain,9,0,COUNTA([9]!DateRangeCompMain)-COUNTA([10]PRICES!$F$1:$F$9),1)</definedName>
    <definedName name="qqqqqqqq" localSheetId="2" hidden="1">OFFSET([9]!CompRange1Main,9,0,COUNTA([9]!CompRange1Main)-COUNTA([10]PRICES!$H$1:$H$9),1)</definedName>
    <definedName name="qqqqqqqq" localSheetId="4" hidden="1">OFFSET([9]!CompRange1Main,9,0,COUNTA([9]!CompRange1Main)-COUNTA([10]PRICES!$H$1:$H$9),1)</definedName>
    <definedName name="qqqqqqqq" localSheetId="5" hidden="1">OFFSET([9]!CompRange1Main,9,0,COUNTA([9]!CompRange1Main)-COUNTA([10]PRICES!$H$1:$H$9),1)</definedName>
    <definedName name="qqqqqqqq" localSheetId="6" hidden="1">OFFSET([9]!CompRange1Main,9,0,COUNTA([9]!CompRange1Main)-COUNTA([10]PRICES!$H$1:$H$9),1)</definedName>
    <definedName name="qqqqqqqq" localSheetId="7" hidden="1">OFFSET([9]!CompRange1Main,9,0,COUNTA([9]!CompRange1Main)-COUNTA([10]PRICES!$H$1:$H$9),1)</definedName>
    <definedName name="qqqqqqqq" hidden="1">OFFSET([9]!CompRange1Main,9,0,COUNTA([9]!CompRange1Main)-COUNTA([10]PRICES!$H$1:$H$9),1)</definedName>
    <definedName name="qqqqqqqqqqq" localSheetId="2" hidden="1">OFFSET([9]!CompRange2Main,9,0,COUNTA([9]!CompRange2Main)-COUNTA([10]PRICES!$K$1:$K$9),1)</definedName>
    <definedName name="qqqqqqqqqqq" localSheetId="4" hidden="1">OFFSET([9]!CompRange2Main,9,0,COUNTA([9]!CompRange2Main)-COUNTA([10]PRICES!$K$1:$K$9),1)</definedName>
    <definedName name="qqqqqqqqqqq" localSheetId="5" hidden="1">OFFSET([9]!CompRange2Main,9,0,COUNTA([9]!CompRange2Main)-COUNTA([10]PRICES!$K$1:$K$9),1)</definedName>
    <definedName name="qqqqqqqqqqq" localSheetId="6" hidden="1">OFFSET([9]!CompRange2Main,9,0,COUNTA([9]!CompRange2Main)-COUNTA([10]PRICES!$K$1:$K$9),1)</definedName>
    <definedName name="qqqqqqqqqqq" localSheetId="7" hidden="1">OFFSET([9]!CompRange2Main,9,0,COUNTA([9]!CompRange2Main)-COUNTA([10]PRICES!$K$1:$K$9),1)</definedName>
    <definedName name="qqqqqqqqqqq" hidden="1">OFFSET([9]!CompRange2Main,9,0,COUNTA([9]!CompRange2Main)-COUNTA([10]PRICES!$K$1:$K$9),1)</definedName>
    <definedName name="RATIO">#REF!</definedName>
    <definedName name="Reported_Net_Income">#REF!</definedName>
    <definedName name="Revenue_growth">[5]Print!$A$15:$IV$15</definedName>
    <definedName name="SAP_PL_Printrange">[5]Print!$B$2:$AM$82</definedName>
    <definedName name="SASS5HistEPSGrowth">#REF!</definedName>
    <definedName name="SASS5ProjEPSGrowth">#REF!</definedName>
    <definedName name="SASSDirectorHoldings">#REF!</definedName>
    <definedName name="SASSEPS45AGR">#REF!</definedName>
    <definedName name="SASSLastAnnounce">#REF!</definedName>
    <definedName name="SASSNETDIV45AGR">#REF!</definedName>
    <definedName name="SectorList">[14]_Control!#REF!</definedName>
    <definedName name="sencount" hidden="1">1</definedName>
    <definedName name="Shares_Outstanding">[5]Print!$A$55:$IV$55</definedName>
    <definedName name="start">'[20]Newspaper Cn'!$C$18</definedName>
    <definedName name="START_STATUS">#REF!</definedName>
    <definedName name="Switch_RevenueForecastBasis">'[15]Sage Template'!$D$5</definedName>
    <definedName name="Taxes">[5]Print!$A$42:$IV$42</definedName>
    <definedName name="tell" localSheetId="2" hidden="1">OFFSET([9]!CompRange1Main,9,0,COUNTA([9]!CompRange1Main)-COUNTA([10]PRICES!$H$1:$H$9),1)</definedName>
    <definedName name="tell" localSheetId="4" hidden="1">OFFSET([9]!CompRange1Main,9,0,COUNTA([9]!CompRange1Main)-COUNTA([10]PRICES!$H$1:$H$9),1)</definedName>
    <definedName name="tell" localSheetId="5" hidden="1">OFFSET([9]!CompRange1Main,9,0,COUNTA([9]!CompRange1Main)-COUNTA([10]PRICES!$H$1:$H$9),1)</definedName>
    <definedName name="tell" localSheetId="6" hidden="1">OFFSET([9]!CompRange1Main,9,0,COUNTA([9]!CompRange1Main)-COUNTA([10]PRICES!$H$1:$H$9),1)</definedName>
    <definedName name="tell" localSheetId="7" hidden="1">OFFSET([9]!CompRange1Main,9,0,COUNTA([9]!CompRange1Main)-COUNTA([10]PRICES!$H$1:$H$9),1)</definedName>
    <definedName name="tell" hidden="1">OFFSET([9]!CompRange1Main,9,0,COUNTA([9]!CompRange1Main)-COUNTA([10]PRICES!$H$1:$H$9),1)</definedName>
    <definedName name="tell2" localSheetId="2" hidden="1">OFFSET([9]!CompRange2Main,9,0,COUNTA([9]!CompRange2Main)-COUNTA([10]PRICES!$K$1:$K$9),1)</definedName>
    <definedName name="tell2" localSheetId="4" hidden="1">OFFSET([9]!CompRange2Main,9,0,COUNTA([9]!CompRange2Main)-COUNTA([10]PRICES!$K$1:$K$9),1)</definedName>
    <definedName name="tell2" localSheetId="5" hidden="1">OFFSET([9]!CompRange2Main,9,0,COUNTA([9]!CompRange2Main)-COUNTA([10]PRICES!$K$1:$K$9),1)</definedName>
    <definedName name="tell2" localSheetId="6" hidden="1">OFFSET([9]!CompRange2Main,9,0,COUNTA([9]!CompRange2Main)-COUNTA([10]PRICES!$K$1:$K$9),1)</definedName>
    <definedName name="tell2" localSheetId="7" hidden="1">OFFSET([9]!CompRange2Main,9,0,COUNTA([9]!CompRange2Main)-COUNTA([10]PRICES!$K$1:$K$9),1)</definedName>
    <definedName name="tell2" hidden="1">OFFSET([9]!CompRange2Main,9,0,COUNTA([9]!CompRange2Main)-COUNTA([10]PRICES!$K$1:$K$9),1)</definedName>
    <definedName name="tell3" localSheetId="2" hidden="1">OFFSET([9]!CompRange3Main,9,0,COUNTA([9]!CompRange3Main)-COUNTA([10]PRICES!$N$1:$N$9),1)</definedName>
    <definedName name="tell3" localSheetId="4" hidden="1">OFFSET([9]!CompRange3Main,9,0,COUNTA([9]!CompRange3Main)-COUNTA([10]PRICES!$N$1:$N$9),1)</definedName>
    <definedName name="tell3" localSheetId="5" hidden="1">OFFSET([9]!CompRange3Main,9,0,COUNTA([9]!CompRange3Main)-COUNTA([10]PRICES!$N$1:$N$9),1)</definedName>
    <definedName name="tell3" localSheetId="6" hidden="1">OFFSET([9]!CompRange3Main,9,0,COUNTA([9]!CompRange3Main)-COUNTA([10]PRICES!$N$1:$N$9),1)</definedName>
    <definedName name="tell3" localSheetId="7" hidden="1">OFFSET([9]!CompRange3Main,9,0,COUNTA([9]!CompRange3Main)-COUNTA([10]PRICES!$N$1:$N$9),1)</definedName>
    <definedName name="tell3" hidden="1">OFFSET([9]!CompRange3Main,9,0,COUNTA([9]!CompRange3Main)-COUNTA([10]PRICES!$N$1:$N$9),1)</definedName>
    <definedName name="Template.WIRE.DBAccess.CalcMode">"Async"</definedName>
    <definedName name="Total_revenues">[5]Print!$A$14:$IV$14</definedName>
    <definedName name="vvvv" localSheetId="2" hidden="1">OFFSET([9]!CompRange3Main,9,0,COUNTA([9]!CompRange3Main)-COUNTA([10]PRICES!$N$1:$N$9),1)</definedName>
    <definedName name="vvvv" localSheetId="4" hidden="1">OFFSET([9]!CompRange3Main,9,0,COUNTA([9]!CompRange3Main)-COUNTA([10]PRICES!$N$1:$N$9),1)</definedName>
    <definedName name="vvvv" localSheetId="5" hidden="1">OFFSET([9]!CompRange3Main,9,0,COUNTA([9]!CompRange3Main)-COUNTA([10]PRICES!$N$1:$N$9),1)</definedName>
    <definedName name="vvvv" localSheetId="6" hidden="1">OFFSET([9]!CompRange3Main,9,0,COUNTA([9]!CompRange3Main)-COUNTA([10]PRICES!$N$1:$N$9),1)</definedName>
    <definedName name="vvvv" localSheetId="7" hidden="1">OFFSET([9]!CompRange3Main,9,0,COUNTA([9]!CompRange3Main)-COUNTA([10]PRICES!$N$1:$N$9),1)</definedName>
    <definedName name="vvvv" hidden="1">OFFSET([9]!CompRange3Main,9,0,COUNTA([9]!CompRange3Main)-COUNTA([10]PRICES!$N$1:$N$9),1)</definedName>
    <definedName name="WLSN_EuroUploader">#REF!</definedName>
    <definedName name="wrn.America._.Online." localSheetId="3" hidden="1">{#N/A,#N/A,FALSE,"Intro";#N/A,#N/A,FALSE,"Inc. St.";#N/A,#N/A,FALSE,"CalYear";#N/A,#N/A,FALSE,"FYear";#N/A,#N/A,FALSE,"Subs";#N/A,#N/A,FALSE,"Other Revs";#N/A,#N/A,FALSE,"Deals";#N/A,#N/A,FALSE,"RevsYear";#N/A,#N/A,FALSE,"Balance";#N/A,#N/A,FALSE,"OpCashFlow";#N/A,#N/A,FALSE,"Val.";#N/A,#N/A,FALSE,"DCFVal"}</definedName>
    <definedName name="wrn.America._.Online." hidden="1">{#N/A,#N/A,FALSE,"Intro";#N/A,#N/A,FALSE,"Inc. St.";#N/A,#N/A,FALSE,"CalYear";#N/A,#N/A,FALSE,"FYear";#N/A,#N/A,FALSE,"Subs";#N/A,#N/A,FALSE,"Other Revs";#N/A,#N/A,FALSE,"Deals";#N/A,#N/A,FALSE,"RevsYear";#N/A,#N/A,FALSE,"Balance";#N/A,#N/A,FALSE,"OpCashFlow";#N/A,#N/A,FALSE,"Val.";#N/A,#N/A,FALSE,"DCFVal"}</definedName>
    <definedName name="wrn.Back._.Page." localSheetId="3" hidden="1">{"Back Page",#N/A,FALSE,"Front and Back"}</definedName>
    <definedName name="wrn.Back._.Page." hidden="1">{"Back Page",#N/A,FALSE,"Front and Back"}</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Matrix." localSheetId="3" hidden="1">{"Subscribers",#N/A,FALSE,"Subscribers";"Subs % Change Y-T-Y",#N/A,FALSE,"Subscribers";"Digital Subscribers",#N/A,FALSE,"Digital &amp; MOUs";"Digital Subs as % of Total",#N/A,FALSE,"Digital &amp; MOUs";"MOUs",#N/A,FALSE,"Digital &amp; MOUs";"Net Adds",#N/A,FALSE,"Subscribers"}</definedName>
    <definedName name="wrn.Matrix." hidden="1">{"Subscribers",#N/A,FALSE,"Subscribers";"Subs % Change Y-T-Y",#N/A,FALSE,"Subscribers";"Digital Subscribers",#N/A,FALSE,"Digital &amp; MOUs";"Digital Subs as % of Total",#N/A,FALSE,"Digital &amp; MOUs";"MOUs",#N/A,FALSE,"Digital &amp; MOUs";"Net Adds",#N/A,FALSE,"Subscribers"}</definedName>
    <definedName name="Year">#REF!</definedName>
    <definedName name="Z_870DA93B_C7EC_11D1_935A_00A0C95F1362_.wvu.PrintArea" hidden="1">[10]Info!$A$1:$G$14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6" i="4" l="1"/>
  <c r="D25" i="4"/>
  <c r="D24" i="4"/>
  <c r="D23" i="4"/>
  <c r="D22" i="4"/>
  <c r="F23" i="4" l="1"/>
  <c r="F24" i="4"/>
  <c r="F25" i="4"/>
  <c r="F26" i="4"/>
  <c r="F27" i="4"/>
  <c r="F28" i="4"/>
  <c r="F29" i="4"/>
  <c r="F30" i="4"/>
  <c r="F31" i="4"/>
  <c r="F32" i="4"/>
  <c r="F33" i="4"/>
  <c r="F34" i="4"/>
  <c r="F35" i="4"/>
  <c r="F36" i="4"/>
  <c r="F37" i="4"/>
  <c r="F38" i="4"/>
  <c r="F39" i="4"/>
  <c r="F40" i="4"/>
  <c r="F41" i="4"/>
  <c r="F42" i="4"/>
  <c r="F43" i="4"/>
  <c r="F22" i="4"/>
  <c r="D27" i="4"/>
  <c r="D28" i="4"/>
  <c r="D29" i="4"/>
  <c r="D30" i="4"/>
  <c r="D31" i="4"/>
  <c r="D32" i="4"/>
  <c r="D33" i="4"/>
  <c r="D34" i="4"/>
  <c r="D35" i="4"/>
  <c r="D36" i="4"/>
  <c r="D37" i="4"/>
  <c r="D38" i="4"/>
  <c r="D39" i="4"/>
  <c r="D40" i="4"/>
  <c r="D41" i="4"/>
  <c r="D42" i="4"/>
  <c r="D43" i="4"/>
  <c r="E19" i="4"/>
  <c r="F19" i="4" s="1"/>
  <c r="F4" i="4"/>
  <c r="F5" i="4"/>
  <c r="F6" i="4"/>
  <c r="F7" i="4"/>
  <c r="F8" i="4"/>
  <c r="F9" i="4"/>
  <c r="F10" i="4"/>
  <c r="F11" i="4"/>
  <c r="F12" i="4"/>
  <c r="F13" i="4"/>
  <c r="F14" i="4"/>
  <c r="F15" i="4"/>
  <c r="F16" i="4"/>
  <c r="F17" i="4"/>
  <c r="F18" i="4"/>
  <c r="F3" i="4"/>
  <c r="D7" i="4"/>
  <c r="D8" i="4"/>
  <c r="D9" i="4"/>
  <c r="D10" i="4"/>
  <c r="D11" i="4"/>
  <c r="D12" i="4"/>
  <c r="D13" i="4"/>
  <c r="D14" i="4"/>
  <c r="D15" i="4"/>
  <c r="D16" i="4"/>
  <c r="D17" i="4"/>
  <c r="D18" i="4"/>
  <c r="D4" i="4"/>
  <c r="D5" i="4"/>
  <c r="D6" i="4"/>
  <c r="D3" i="4"/>
  <c r="D19" i="4"/>
  <c r="D8" i="3"/>
  <c r="C8" i="3"/>
  <c r="B8" i="3"/>
</calcChain>
</file>

<file path=xl/sharedStrings.xml><?xml version="1.0" encoding="utf-8"?>
<sst xmlns="http://schemas.openxmlformats.org/spreadsheetml/2006/main" count="415" uniqueCount="262">
  <si>
    <t>Scout24 SE financials</t>
  </si>
  <si>
    <r>
      <rPr>
        <b/>
        <sz val="10"/>
        <color rgb="FF000000"/>
        <rFont val="Make It Sans"/>
        <family val="2"/>
      </rPr>
      <t>1_</t>
    </r>
    <r>
      <rPr>
        <sz val="10"/>
        <color rgb="FF000000"/>
        <rFont val="Make It Sans"/>
        <family val="2"/>
      </rPr>
      <t>Key figures</t>
    </r>
  </si>
  <si>
    <r>
      <rPr>
        <b/>
        <sz val="10"/>
        <color rgb="FF000000"/>
        <rFont val="Make It Sans"/>
        <family val="2"/>
      </rPr>
      <t>2_</t>
    </r>
    <r>
      <rPr>
        <sz val="10"/>
        <color rgb="FF000000"/>
        <rFont val="Make It Sans"/>
        <family val="2"/>
      </rPr>
      <t>Segment performance</t>
    </r>
  </si>
  <si>
    <r>
      <rPr>
        <b/>
        <sz val="10"/>
        <color rgb="FF000000"/>
        <rFont val="Make It Sans"/>
        <family val="2"/>
      </rPr>
      <t>3_</t>
    </r>
    <r>
      <rPr>
        <sz val="10"/>
        <color rgb="FF000000"/>
        <rFont val="Make It Sans"/>
        <family val="2"/>
      </rPr>
      <t>Consolidated statement of profit or loss</t>
    </r>
  </si>
  <si>
    <r>
      <rPr>
        <b/>
        <sz val="10"/>
        <color rgb="FF000000"/>
        <rFont val="Make It Sans"/>
        <family val="2"/>
      </rPr>
      <t>4_</t>
    </r>
    <r>
      <rPr>
        <sz val="10"/>
        <color rgb="FF000000"/>
        <rFont val="Make It Sans"/>
        <family val="2"/>
      </rPr>
      <t xml:space="preserve">Consolidated statement of financial position </t>
    </r>
  </si>
  <si>
    <r>
      <rPr>
        <b/>
        <sz val="10"/>
        <color rgb="FF000000"/>
        <rFont val="Make It Sans"/>
        <family val="2"/>
      </rPr>
      <t>5_</t>
    </r>
    <r>
      <rPr>
        <sz val="10"/>
        <color rgb="FF000000"/>
        <rFont val="Make It Sans"/>
        <family val="2"/>
      </rPr>
      <t>Consolidated statement of cash flows</t>
    </r>
  </si>
  <si>
    <r>
      <rPr>
        <b/>
        <sz val="10"/>
        <color rgb="FF000000"/>
        <rFont val="Make It Sans"/>
        <family val="2"/>
      </rPr>
      <t>6</t>
    </r>
    <r>
      <rPr>
        <sz val="10"/>
        <color rgb="FF000000"/>
        <rFont val="Make It Sans"/>
        <family val="2"/>
      </rPr>
      <t>_ESG Ratings</t>
    </r>
  </si>
  <si>
    <r>
      <rPr>
        <b/>
        <sz val="10"/>
        <color rgb="FF000000"/>
        <rFont val="Make It Sans"/>
        <family val="2"/>
      </rPr>
      <t>7</t>
    </r>
    <r>
      <rPr>
        <sz val="10"/>
        <color rgb="FF000000"/>
        <rFont val="Make It Sans"/>
        <family val="2"/>
      </rPr>
      <t>_Glossary</t>
    </r>
  </si>
  <si>
    <t>For information purpose only. Please be aware that the decisive figures are reflected respective in the financial reports.</t>
  </si>
  <si>
    <t>Definitions are also available in the financial reports.</t>
  </si>
  <si>
    <t>The financial reports are available on: https://www.scout24.com/en/investor-relations/financial-reports-presentations</t>
  </si>
  <si>
    <t>Last Update: 23/03/2023</t>
  </si>
  <si>
    <r>
      <rPr>
        <b/>
        <i/>
        <sz val="11"/>
        <color theme="1"/>
        <rFont val="Calibri"/>
        <family val="2"/>
        <scheme val="minor"/>
      </rPr>
      <t>Disclaimer</t>
    </r>
    <r>
      <rPr>
        <i/>
        <sz val="11"/>
        <color theme="1"/>
        <rFont val="Calibri"/>
        <family val="2"/>
        <scheme val="minor"/>
      </rPr>
      <t xml:space="preserve">
All information contained herein has been carefully prepared. However, no reliance may be placed for any purposes whatsoever on the information contained in this document or on its completeness. No representation or warranty, express or implied, is given by or on behalf of the Company or any of its directors, officers or employees or any other person as to the accuracy or completeness of the information or opinions contained in this document and no liability whatsoever is accepted by the Company or any of its directors, officers or employees nor any other person for any loss howsoever arising, directly or indirectly, from any use of such information or opinions or otherwise arising in connection therewith. The information contained in this presentation is subject to amendment, revision and updating. Certain statements, beliefs and opinions in this document are forward-looking, which reflect the Company’s or, as appropriate, senior management’s current expectations and projections about future events. By their nature, forward-looking statements involve a number of risks, uncertainties and assumptions that could cause actual results or events to differ materially from those expressed or implied by the forward-looking statements. These risks, uncertainties and assumptions could adversely affect the outcome and financial effects of the plans and events described herein. Statements contained in this document regarding past trends or activities should not be taken as a representation that such trends or activities will continue in the future. The Company does not undertake any obligation to update or revise any information contained in this presentation (including forward-looking statements), whether as a result of new information, future events or otherwise. You should not place undue reliance on forward-looking statements, which speak only as of the date of this document
</t>
    </r>
    <r>
      <rPr>
        <b/>
        <i/>
        <sz val="11"/>
        <color theme="1"/>
        <rFont val="Calibri"/>
        <family val="2"/>
        <scheme val="minor"/>
      </rPr>
      <t xml:space="preserve">www.scout24.com/en/reporting-2022
www.scout24.com/en/investor-relations/financial-reports-presentations 
</t>
    </r>
    <r>
      <rPr>
        <i/>
        <sz val="11"/>
        <color theme="1"/>
        <rFont val="Calibri"/>
        <family val="2"/>
        <scheme val="minor"/>
      </rPr>
      <t xml:space="preserve">
</t>
    </r>
  </si>
  <si>
    <t>Q1 2020</t>
  </si>
  <si>
    <t>Q2 2020</t>
  </si>
  <si>
    <t>H1 2020</t>
  </si>
  <si>
    <t>Q3 2020</t>
  </si>
  <si>
    <t>9M 2020</t>
  </si>
  <si>
    <t>Q4 2020</t>
  </si>
  <si>
    <t>FY 2020</t>
  </si>
  <si>
    <t>Q1 2021</t>
  </si>
  <si>
    <t>Q1 vs. LY</t>
  </si>
  <si>
    <t>Q2 2021</t>
  </si>
  <si>
    <t>Q2 vs. LY</t>
  </si>
  <si>
    <t>H1 2021</t>
  </si>
  <si>
    <t>H1 vs. LY</t>
  </si>
  <si>
    <t>Q3 2021</t>
  </si>
  <si>
    <t>Q3 vs. LY</t>
  </si>
  <si>
    <t>9M 2021</t>
  </si>
  <si>
    <t>9M vs. LY</t>
  </si>
  <si>
    <t>Q4 2021</t>
  </si>
  <si>
    <t>Q4 vs. LY</t>
  </si>
  <si>
    <t>FY 2021</t>
  </si>
  <si>
    <t>FY vs. LY</t>
  </si>
  <si>
    <t>Q1 2022</t>
  </si>
  <si>
    <t>Q2 2022</t>
  </si>
  <si>
    <t>H1 2022</t>
  </si>
  <si>
    <t>H1 vs. LV</t>
  </si>
  <si>
    <t>Q3 2022</t>
  </si>
  <si>
    <t>Q3 vs. 2022</t>
  </si>
  <si>
    <t>9M 2022</t>
  </si>
  <si>
    <t>Q4 2022</t>
  </si>
  <si>
    <t>FY 2022</t>
  </si>
  <si>
    <t>Scout24 Group</t>
  </si>
  <si>
    <t>Group revenue</t>
  </si>
  <si>
    <t>Ordinary Operating EBITDA</t>
  </si>
  <si>
    <t>Ordinary Operating EBITDA margin  (%)</t>
  </si>
  <si>
    <t>Revenue - S24 Group</t>
  </si>
  <si>
    <t>Professional</t>
  </si>
  <si>
    <t>Private</t>
  </si>
  <si>
    <t>Media &amp; Other</t>
  </si>
  <si>
    <t>Ordinary Operating Effects (S24 Group)</t>
  </si>
  <si>
    <t xml:space="preserve">Personnel Cost </t>
  </si>
  <si>
    <t>Marketing</t>
  </si>
  <si>
    <t>IT Cost</t>
  </si>
  <si>
    <t>Selling Costs</t>
  </si>
  <si>
    <t>Other operating expenses</t>
  </si>
  <si>
    <t>ooEBITDA - S24 Group</t>
  </si>
  <si>
    <t>ooEBITDA Margin %</t>
  </si>
  <si>
    <t>Margin %</t>
  </si>
  <si>
    <t>Total NR&amp;R</t>
  </si>
  <si>
    <t>Sharebased Compensation</t>
  </si>
  <si>
    <t>n/a</t>
  </si>
  <si>
    <t>&gt;100%</t>
  </si>
  <si>
    <t>M&amp;A Activities</t>
  </si>
  <si>
    <t>Reorganisation</t>
  </si>
  <si>
    <t>&lt;(100%)</t>
  </si>
  <si>
    <t>Other non-operating effects</t>
  </si>
  <si>
    <t>EBITDA</t>
  </si>
  <si>
    <t>Depreciation/Amortization</t>
  </si>
  <si>
    <t>Own Work Capitalized</t>
  </si>
  <si>
    <t>Own work capitalised as % of revenue</t>
  </si>
  <si>
    <t>Non-financial KPIs</t>
  </si>
  <si>
    <t>ImmoScout24.de (IS24) listings (in mio.)</t>
  </si>
  <si>
    <t>IS24 unique monthly sessions (in mio.)</t>
  </si>
  <si>
    <t>IS24 monthly desktop users (in mio.)</t>
  </si>
  <si>
    <t>IS24 unique monthly app users (in mio.)</t>
  </si>
  <si>
    <t>Professional Segment</t>
  </si>
  <si>
    <t>Revenue</t>
  </si>
  <si>
    <t>Subscription revenue</t>
  </si>
  <si>
    <t/>
  </si>
  <si>
    <t>of which from memberships</t>
  </si>
  <si>
    <t>of which from seller leads</t>
  </si>
  <si>
    <t>No. of customers (average for the period)</t>
  </si>
  <si>
    <t>Professional ARPU (EUR/month)</t>
  </si>
  <si>
    <t>Pay-per-ad revenue</t>
  </si>
  <si>
    <t>Other revenue</t>
  </si>
  <si>
    <t>Professional ordinary operating EBITDA</t>
  </si>
  <si>
    <t>Professional ordinary operating EBITDA margin (%)</t>
  </si>
  <si>
    <t>Private Segment</t>
  </si>
  <si>
    <r>
      <t>Private ARPU</t>
    </r>
    <r>
      <rPr>
        <vertAlign val="superscript"/>
        <sz val="9"/>
        <color theme="1"/>
        <rFont val="Make It Sans"/>
        <family val="2"/>
      </rPr>
      <t xml:space="preserve"> </t>
    </r>
    <r>
      <rPr>
        <sz val="9"/>
        <color theme="1"/>
        <rFont val="Make It Sans"/>
        <family val="2"/>
      </rPr>
      <t>(EUR/month)</t>
    </r>
  </si>
  <si>
    <t>Private ordinary operating EBITDA</t>
  </si>
  <si>
    <t>Private ordinary operating EBITDA margin (%)</t>
  </si>
  <si>
    <t>Media &amp; Other Segment</t>
  </si>
  <si>
    <t>Media &amp; Other ordinary operating EBITDA margin (%)</t>
  </si>
  <si>
    <t>Own work capitalised</t>
  </si>
  <si>
    <t>Other operating income</t>
  </si>
  <si>
    <t>Total operating performance</t>
  </si>
  <si>
    <t>Operating expenses</t>
  </si>
  <si>
    <t>Personnel expenses</t>
  </si>
  <si>
    <t>Marketing expenses</t>
  </si>
  <si>
    <t>IT expenses</t>
  </si>
  <si>
    <t>Depreciation, amortisation and impairment losses</t>
  </si>
  <si>
    <t>–51.506</t>
  </si>
  <si>
    <t>EBIT</t>
  </si>
  <si>
    <t xml:space="preserve"> </t>
  </si>
  <si>
    <t>Profit/loss from investments accounted for using the equity method</t>
  </si>
  <si>
    <t>Finance income</t>
  </si>
  <si>
    <t>Finance expenses</t>
  </si>
  <si>
    <t>Financial result</t>
  </si>
  <si>
    <t>Earnings before tax</t>
  </si>
  <si>
    <t>Income taxes</t>
  </si>
  <si>
    <t>Earnings from continuing operations after tax</t>
  </si>
  <si>
    <t>Earnings from discontinued operations after tax</t>
  </si>
  <si>
    <t>-</t>
  </si>
  <si>
    <t>Earnings after tax</t>
  </si>
  <si>
    <t>Sum of the items that will not be reclassified to profit or loss</t>
  </si>
  <si>
    <t>Currency translation differences</t>
  </si>
  <si>
    <t>Sum of the items that may be reclassified subsequently to profit or loss</t>
  </si>
  <si>
    <t>Other comprehensive income, after tax</t>
  </si>
  <si>
    <t>Total comprehensive income</t>
  </si>
  <si>
    <t>2021 vs. LY</t>
  </si>
  <si>
    <t>2022 vs. LY</t>
  </si>
  <si>
    <t>Current assets</t>
  </si>
  <si>
    <t>of which cash and cash equivalents</t>
  </si>
  <si>
    <t>of which trade receivables</t>
  </si>
  <si>
    <t>of which financial assets</t>
  </si>
  <si>
    <t>of which income tax assets</t>
  </si>
  <si>
    <t>of which other assets</t>
  </si>
  <si>
    <t>Non-current assets</t>
  </si>
  <si>
    <t>of which goodwill</t>
  </si>
  <si>
    <t>of which trademarks</t>
  </si>
  <si>
    <t>of which other intangible assets</t>
  </si>
  <si>
    <t>of which right-of-use assets from leases</t>
  </si>
  <si>
    <t>of which property, plant and equipment</t>
  </si>
  <si>
    <t>of which investments accounted for using the equity method</t>
  </si>
  <si>
    <t>of which deferred tax assets</t>
  </si>
  <si>
    <t>Total assets</t>
  </si>
  <si>
    <t>Current liabilities</t>
  </si>
  <si>
    <t>of which trade payables</t>
  </si>
  <si>
    <t>of which financial liabilities</t>
  </si>
  <si>
    <t>of which lease liabilities</t>
  </si>
  <si>
    <t>of which other provisions</t>
  </si>
  <si>
    <t>of which income tax liabilities</t>
  </si>
  <si>
    <t>of which contract liabilities</t>
  </si>
  <si>
    <t>of which other liabilities</t>
  </si>
  <si>
    <t>Non-current liabilities</t>
  </si>
  <si>
    <t>of which deferred tax liabilities</t>
  </si>
  <si>
    <t>Equity</t>
  </si>
  <si>
    <t>of which subscribed share capital</t>
  </si>
  <si>
    <t>of which capital reserve</t>
  </si>
  <si>
    <t>of which retained earnings</t>
  </si>
  <si>
    <t>of which other reserves</t>
  </si>
  <si>
    <t>of which treasury shares</t>
  </si>
  <si>
    <t>Equity attributable to shareholders of parent company</t>
  </si>
  <si>
    <t>Total equity and liabilities</t>
  </si>
  <si>
    <t>Income tax expense</t>
  </si>
  <si>
    <t>Gain/loss on disposal of intangible assets and property, plant and equipment</t>
  </si>
  <si>
    <t>Other non-cash transactions</t>
  </si>
  <si>
    <t>Change in trade receivables and other assets not attributable to investing or financing activities</t>
  </si>
  <si>
    <t>Change in trade payables and other liabilities not attributable to investing or financing activities</t>
  </si>
  <si>
    <t>Change in provisions</t>
  </si>
  <si>
    <t>Income taxes paid</t>
  </si>
  <si>
    <t>Cash flow from operating activities of continuing operations</t>
  </si>
  <si>
    <t>Cash flow from operating activities of discontinued operations</t>
  </si>
  <si>
    <t>–</t>
  </si>
  <si>
    <t>Cash flow from operating activities</t>
  </si>
  <si>
    <t>Investments in intangible assets, including internally generated intangible assets and intangible assets under development</t>
  </si>
  <si>
    <t>–22,393</t>
  </si>
  <si>
    <t>Investments in property, plant and equipment</t>
  </si>
  <si>
    <t>–13,661</t>
  </si>
  <si>
    <t>Proceeds from disposal of intangible assets and property, plant and equipment</t>
  </si>
  <si>
    <t>Investments in financial assets</t>
  </si>
  <si>
    <t>–2,144,377</t>
  </si>
  <si>
    <t>Proceeds from disposal of financial assets</t>
  </si>
  <si>
    <t>Consideration transferred for investments accounted for using the equity method</t>
  </si>
  <si>
    <t>Proceeds from investments accounted for using the equity method</t>
  </si>
  <si>
    <t>Consideration transferred for a subsidiary, net of cash and cash equivalents acquired</t>
  </si>
  <si>
    <t>–25,710</t>
  </si>
  <si>
    <t>Interest received</t>
  </si>
  <si>
    <t>Consideration transferred for subsidiaries acquired in previous years</t>
  </si>
  <si>
    <t>Proceeds from subsidiaries sold in previous years</t>
  </si>
  <si>
    <t>Cash flow from investing activities of continuing operations</t>
  </si>
  <si>
    <t>Cash flow from investing activities of discontinued operations</t>
  </si>
  <si>
    <t>Of which net proceeds from disposal of discontinued operations</t>
  </si>
  <si>
    <t>Cash flow from investing activities</t>
  </si>
  <si>
    <t>Raising of short-term financial liabilities</t>
  </si>
  <si>
    <t>Repayment of short-term financial liabilities</t>
  </si>
  <si>
    <t>–120,000</t>
  </si>
  <si>
    <t>Repayment of medium- and long-term financial liabilities</t>
  </si>
  <si>
    <t>Repayment of lease liabilities</t>
  </si>
  <si>
    <t>–5,487</t>
  </si>
  <si>
    <t>Proceeds from lease receivables from subleases</t>
  </si>
  <si>
    <t>Interest paid</t>
  </si>
  <si>
    <t>–16,759</t>
  </si>
  <si>
    <t>Payment of financing costs</t>
  </si>
  <si>
    <t>Dividends paid</t>
  </si>
  <si>
    <t>–93,663</t>
  </si>
  <si>
    <t>Purchase of treasury shares</t>
  </si>
  <si>
    <t>–515,885</t>
  </si>
  <si>
    <t>Proceeds from issuance of shares</t>
  </si>
  <si>
    <t>Cash flow from financing activities of continuing operations</t>
  </si>
  <si>
    <t>Cash flow from financing activities of discontinued operations</t>
  </si>
  <si>
    <t>Cash flow from financing activities</t>
  </si>
  <si>
    <t>Net foreign exchange difference, continuing operations</t>
  </si>
  <si>
    <t>–3</t>
  </si>
  <si>
    <t>Change in cash and cash equivalents</t>
  </si>
  <si>
    <t>Cash and cash equivalents at beginning of period</t>
  </si>
  <si>
    <t>Cash and cash equivalents at end of period</t>
  </si>
  <si>
    <t>Less cash and cash equivalents at end of period held for sale</t>
  </si>
  <si>
    <t>Cash and cash equivalents at end of period from continuing operations</t>
  </si>
  <si>
    <t>Rating Agency</t>
  </si>
  <si>
    <t>Current result</t>
  </si>
  <si>
    <t>Comparison (last result)</t>
  </si>
  <si>
    <t>Last result</t>
  </si>
  <si>
    <t>Second last result</t>
  </si>
  <si>
    <t>Comparison (peers)</t>
  </si>
  <si>
    <t>∅ Peer Group</t>
  </si>
  <si>
    <t>Scale</t>
  </si>
  <si>
    <t>MSCI</t>
  </si>
  <si>
    <t>A</t>
  </si>
  <si>
    <t>&gt;</t>
  </si>
  <si>
    <t>BBB</t>
  </si>
  <si>
    <t>BB</t>
  </si>
  <si>
    <t>AAA to CCC</t>
  </si>
  <si>
    <t>Sutstainalytics</t>
  </si>
  <si>
    <t>14.1</t>
  </si>
  <si>
    <t>17.8</t>
  </si>
  <si>
    <t>22.3</t>
  </si>
  <si>
    <t>0 to 40+</t>
  </si>
  <si>
    <t>Bloomberg GEI</t>
  </si>
  <si>
    <t>58.19</t>
  </si>
  <si>
    <t>47.56</t>
  </si>
  <si>
    <t>39.71</t>
  </si>
  <si>
    <t>&lt;</t>
  </si>
  <si>
    <t>100 to 0</t>
  </si>
  <si>
    <t>CDP</t>
  </si>
  <si>
    <t>D</t>
  </si>
  <si>
    <t>=</t>
  </si>
  <si>
    <t>not scored</t>
  </si>
  <si>
    <t>C</t>
  </si>
  <si>
    <t>A to D-</t>
  </si>
  <si>
    <t>Group (unadjusted) EBITDA is defined by analogy with the presentation in the consolidated statement of profit or loss as earnings before the financial result, income taxes, depreciation, amortisation and any impairment losses or reversals of impairment losses.</t>
  </si>
  <si>
    <t>Group ordinary operating EBITDA (ooEBITDA)</t>
  </si>
  <si>
    <t>Ordinary operating EBITDA is EBITDA adjusted for non-operating effects, mainly expenses for share-based payments, M&amp;A activities (realised and unrealised), reorganisation measures and other non-operating effects.</t>
  </si>
  <si>
    <t>Group ordinary operating EBITDA margin in %</t>
  </si>
  <si>
    <t>The ordinary operating EBITDA margin is defined as ordinary operating EBITDA as a percentage of revenue.</t>
  </si>
  <si>
    <t>Adjusted group earnings per share (basic)</t>
  </si>
  <si>
    <t>Adjusted (1) for non-operating effects, which are also used to determine ordinary operating EBITDA, (2) for depreciation, amortisation and impairment losses on assets acquired in business combinations, and (3) for financial result effects primarily resulting from the AS24 transaction and from the measurement of purchase price liabilities. The nominal tax rate is applied to the adjusted earnings.</t>
  </si>
  <si>
    <t>No. of professional customers (average for the period)</t>
  </si>
  <si>
    <t>ImmoScout24 customers who have a fee-based contract extending beyond the reporting period on the last day of the month that entitles them to market more than one property and Immoverkauf24 customers (deduplicated) who completed a sale transaction in the reporting period (number as of month-end divided by the number of months in the period). The figures for the 2021 financial year are unaudited.</t>
  </si>
  <si>
    <t xml:space="preserve">Revenue for the period divided by the average number of customers and further divided by the number of months in the period. The ARPU numbers for the 2021 financial year are unaudited. </t>
  </si>
  <si>
    <t>No. of private customers (average for the period)</t>
  </si>
  <si>
    <t>Plus product subscribers and paying Vermietet.de customers (number as of month-end divided by the number of months in the period). The figures for the 2021 financial year are unaudited.</t>
  </si>
  <si>
    <r>
      <t>Private ARPU</t>
    </r>
    <r>
      <rPr>
        <b/>
        <vertAlign val="superscript"/>
        <sz val="12"/>
        <color theme="1"/>
        <rFont val="Make It Sans"/>
        <family val="2"/>
      </rPr>
      <t xml:space="preserve"> </t>
    </r>
    <r>
      <rPr>
        <b/>
        <sz val="12"/>
        <color theme="1"/>
        <rFont val="Make It Sans"/>
        <family val="2"/>
      </rPr>
      <t>(EUR/month)</t>
    </r>
  </si>
  <si>
    <t>ImmoScout24.de (IS24) listings</t>
  </si>
  <si>
    <t>Source: ImmoScout24.de; listings in Germany (average of end-of-month listings in the period).</t>
  </si>
  <si>
    <t>IS24 monthly desktop users (million)</t>
  </si>
  <si>
    <t>Unique monthly visitors on ImmoScout24.de (average of the individual months), irrespective of how often they visit the marketplace during the month. Source: Internal measurement using Google Analytics.</t>
  </si>
  <si>
    <t>IS24 unique monthly app users (million)</t>
  </si>
  <si>
    <t>IS24 unique monthly sessions (million)</t>
  </si>
  <si>
    <t>Number of all monthly visits (average of the individual months) in which individual users interact with the website or app via a device; a visit is considered completed if the user is inactive for 30 minutes or more. Source: Internal measurement using Google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</si>
</sst>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 #,##0_);_(* \(#,##0\);_(* &quot;-&quot;_);_(@_)"/>
    <numFmt numFmtId="165" formatCode="_(* #,##0.00_);_(* \(#,##0.00\);_(* &quot;-&quot;??_);_(@_)"/>
    <numFmt numFmtId="166" formatCode="0.0%"/>
    <numFmt numFmtId="167" formatCode="#,##0.0;\(#,##0.0\)"/>
    <numFmt numFmtId="168" formatCode="0.0"/>
    <numFmt numFmtId="169" formatCode="#,##0.0"/>
    <numFmt numFmtId="170" formatCode="0.0,,"/>
    <numFmt numFmtId="171" formatCode="_-* #,##0\ _€_-;\-* #,##0\ _€_-;_-* &quot;-&quot;\ _€_-;_-@_-"/>
    <numFmt numFmtId="172" formatCode="#,##0.0,,;\-#,##0.0,,"/>
    <numFmt numFmtId="173" formatCode="#,##0,;\(#,##0,\);_(&quot;-&quot;;"/>
    <numFmt numFmtId="174" formatCode="#,##0,;\(#,##0,\);_(&quot;-&quot;"/>
    <numFmt numFmtId="175" formatCode="0.0\p\p_);\-0.0\p\p"/>
    <numFmt numFmtId="176" formatCode="0.0&quot;pp&quot;_);\(0.0&quot;pp&quot;\)"/>
  </numFmts>
  <fonts count="60">
    <font>
      <sz val="12"/>
      <color theme="1"/>
      <name val="Calibri"/>
      <family val="2"/>
      <scheme val="minor"/>
    </font>
    <font>
      <sz val="12"/>
      <color theme="1"/>
      <name val="Calibri"/>
      <family val="2"/>
      <scheme val="minor"/>
    </font>
    <font>
      <sz val="10"/>
      <name val="Arial"/>
      <family val="2"/>
    </font>
    <font>
      <sz val="12"/>
      <color rgb="FF000000"/>
      <name val="Arial"/>
      <family val="2"/>
    </font>
    <font>
      <sz val="10"/>
      <color rgb="FF000000"/>
      <name val="Arial"/>
      <family val="2"/>
    </font>
    <font>
      <b/>
      <sz val="10"/>
      <color rgb="FF000000"/>
      <name val="Arial"/>
      <family val="2"/>
    </font>
    <font>
      <sz val="11"/>
      <color theme="1"/>
      <name val="Calibri"/>
      <family val="2"/>
      <scheme val="minor"/>
    </font>
    <font>
      <sz val="9"/>
      <name val="Make It Sans"/>
      <family val="2"/>
    </font>
    <font>
      <sz val="9"/>
      <color theme="1"/>
      <name val="Make It Sans"/>
      <family val="2"/>
    </font>
    <font>
      <b/>
      <sz val="12"/>
      <color rgb="FF000000"/>
      <name val="Arial"/>
      <family val="2"/>
    </font>
    <font>
      <sz val="11"/>
      <color rgb="FF000000"/>
      <name val="Calibri"/>
      <family val="2"/>
      <scheme val="minor"/>
    </font>
    <font>
      <i/>
      <sz val="11"/>
      <name val="Arial"/>
      <family val="2"/>
    </font>
    <font>
      <sz val="11"/>
      <name val="Calibri"/>
      <family val="2"/>
      <scheme val="minor"/>
    </font>
    <font>
      <sz val="11"/>
      <color rgb="FF000000"/>
      <name val="Arial"/>
      <family val="2"/>
    </font>
    <font>
      <sz val="12"/>
      <name val="Arial"/>
      <family val="2"/>
    </font>
    <font>
      <i/>
      <sz val="12"/>
      <name val="Arial"/>
      <family val="2"/>
    </font>
    <font>
      <b/>
      <sz val="12"/>
      <name val="Arial"/>
      <family val="2"/>
    </font>
    <font>
      <b/>
      <sz val="9"/>
      <name val="Make It Sans"/>
      <family val="2"/>
    </font>
    <font>
      <i/>
      <sz val="8"/>
      <name val="Make It Sans"/>
      <family val="2"/>
    </font>
    <font>
      <i/>
      <sz val="8"/>
      <color theme="1"/>
      <name val="Make It Sans"/>
      <family val="2"/>
    </font>
    <font>
      <b/>
      <sz val="9"/>
      <color theme="1"/>
      <name val="Make It Sans"/>
      <family val="2"/>
    </font>
    <font>
      <sz val="9"/>
      <color rgb="FFFF0000"/>
      <name val="Make It Sans"/>
      <family val="2"/>
    </font>
    <font>
      <i/>
      <sz val="9"/>
      <color theme="1"/>
      <name val="Make It Sans"/>
      <family val="2"/>
    </font>
    <font>
      <i/>
      <sz val="9"/>
      <color rgb="FFFF0000"/>
      <name val="Make It Sans"/>
      <family val="2"/>
    </font>
    <font>
      <i/>
      <sz val="9"/>
      <name val="Make It Sans"/>
      <family val="2"/>
    </font>
    <font>
      <b/>
      <sz val="9"/>
      <color rgb="FFFF0000"/>
      <name val="Make It Sans"/>
      <family val="2"/>
    </font>
    <font>
      <b/>
      <sz val="9"/>
      <color theme="0"/>
      <name val="Make It Sans"/>
      <family val="2"/>
    </font>
    <font>
      <b/>
      <u/>
      <sz val="9"/>
      <name val="Make It Sans"/>
      <family val="2"/>
    </font>
    <font>
      <i/>
      <sz val="9"/>
      <name val="Make It Sans"/>
      <family val="2"/>
    </font>
    <font>
      <b/>
      <sz val="9"/>
      <name val="Make It Sans"/>
      <family val="2"/>
    </font>
    <font>
      <sz val="9"/>
      <color theme="1"/>
      <name val="MakeItSans"/>
    </font>
    <font>
      <b/>
      <sz val="9"/>
      <color theme="1"/>
      <name val="MakeItSans"/>
    </font>
    <font>
      <i/>
      <sz val="9"/>
      <color theme="1"/>
      <name val="MakeItSans"/>
    </font>
    <font>
      <sz val="9"/>
      <color theme="1"/>
      <name val="Calibri"/>
      <family val="2"/>
      <scheme val="minor"/>
    </font>
    <font>
      <b/>
      <sz val="12"/>
      <color theme="1"/>
      <name val="Calibri"/>
      <family val="2"/>
      <scheme val="minor"/>
    </font>
    <font>
      <vertAlign val="superscript"/>
      <sz val="9"/>
      <color theme="1"/>
      <name val="Make It Sans"/>
      <family val="2"/>
    </font>
    <font>
      <b/>
      <i/>
      <sz val="9"/>
      <name val="Make It Sans"/>
      <family val="2"/>
    </font>
    <font>
      <sz val="7"/>
      <name val="Make It Sans"/>
      <family val="2"/>
    </font>
    <font>
      <b/>
      <vertAlign val="superscript"/>
      <sz val="12"/>
      <color theme="1"/>
      <name val="Make It Sans"/>
      <family val="2"/>
    </font>
    <font>
      <b/>
      <sz val="12"/>
      <color theme="1"/>
      <name val="Make It Sans"/>
      <family val="2"/>
    </font>
    <font>
      <b/>
      <i/>
      <sz val="9"/>
      <color rgb="FFFF0000"/>
      <name val="Make It Sans"/>
      <family val="2"/>
    </font>
    <font>
      <b/>
      <sz val="9"/>
      <color rgb="FFFF0000"/>
      <name val="Make It Sans"/>
      <family val="2"/>
    </font>
    <font>
      <b/>
      <sz val="9"/>
      <color rgb="FF000000"/>
      <name val="Make It Sans"/>
      <family val="2"/>
    </font>
    <font>
      <sz val="9"/>
      <color rgb="FF000000"/>
      <name val="Make It Sans"/>
      <family val="2"/>
    </font>
    <font>
      <i/>
      <sz val="9"/>
      <color rgb="FF000000"/>
      <name val="Make It Sans"/>
      <family val="2"/>
    </font>
    <font>
      <b/>
      <i/>
      <sz val="9"/>
      <color rgb="FFFF0000"/>
      <name val="Make It Sans"/>
      <family val="2"/>
    </font>
    <font>
      <sz val="9"/>
      <color rgb="FF000000"/>
      <name val="Arial"/>
      <family val="2"/>
    </font>
    <font>
      <sz val="9"/>
      <color rgb="FF000000"/>
      <name val="Calibri"/>
      <family val="2"/>
      <scheme val="minor"/>
    </font>
    <font>
      <sz val="9"/>
      <name val="Arial"/>
      <family val="2"/>
    </font>
    <font>
      <i/>
      <sz val="9"/>
      <name val="Arial"/>
      <family val="2"/>
    </font>
    <font>
      <sz val="11"/>
      <color rgb="FFFF0000"/>
      <name val="Make It Sans"/>
      <family val="2"/>
    </font>
    <font>
      <sz val="11"/>
      <color theme="1"/>
      <name val="Make It Sans"/>
      <family val="2"/>
    </font>
    <font>
      <sz val="12"/>
      <color theme="1"/>
      <name val="Make It Sans"/>
      <family val="2"/>
    </font>
    <font>
      <b/>
      <sz val="10"/>
      <color rgb="FF000000"/>
      <name val="Make It Sans"/>
      <family val="2"/>
    </font>
    <font>
      <sz val="10"/>
      <color rgb="FF000000"/>
      <name val="Make It Sans"/>
      <family val="2"/>
    </font>
    <font>
      <b/>
      <sz val="39"/>
      <color rgb="FF000000"/>
      <name val="Make It Sans"/>
      <family val="2"/>
    </font>
    <font>
      <sz val="10"/>
      <name val="Make It Sans"/>
      <family val="2"/>
    </font>
    <font>
      <sz val="10"/>
      <color rgb="FF6D6D6D"/>
      <name val="Make It Sans"/>
      <family val="2"/>
    </font>
    <font>
      <i/>
      <sz val="11"/>
      <color theme="1"/>
      <name val="Calibri"/>
      <family val="2"/>
      <scheme val="minor"/>
    </font>
    <font>
      <b/>
      <i/>
      <sz val="11"/>
      <color theme="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FF"/>
        <bgColor rgb="FF000000"/>
      </patternFill>
    </fill>
    <fill>
      <patternFill patternType="solid">
        <fgColor rgb="FF99F2FF"/>
        <bgColor rgb="FF000000"/>
      </patternFill>
    </fill>
    <fill>
      <patternFill patternType="solid">
        <fgColor rgb="FF99FFED"/>
        <bgColor rgb="FF000000"/>
      </patternFill>
    </fill>
    <fill>
      <patternFill patternType="solid">
        <fgColor rgb="FFFFFF95"/>
        <bgColor rgb="FF000000"/>
      </patternFill>
    </fill>
    <fill>
      <patternFill patternType="solid">
        <fgColor theme="7" tint="0.79998168889431442"/>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bgColor indexed="64"/>
      </patternFill>
    </fill>
  </fills>
  <borders count="26">
    <border>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3" fillId="0" borderId="0" applyBorder="0">
      <alignment wrapText="1"/>
    </xf>
    <xf numFmtId="0" fontId="6" fillId="0" borderId="0"/>
    <xf numFmtId="9" fontId="6" fillId="0" borderId="0" applyFont="0" applyFill="0" applyBorder="0" applyAlignment="0" applyProtection="0"/>
    <xf numFmtId="165" fontId="6" fillId="0" borderId="0" applyFont="0" applyFill="0" applyBorder="0" applyAlignment="0" applyProtection="0"/>
    <xf numFmtId="0" fontId="2" fillId="0" borderId="0"/>
    <xf numFmtId="0" fontId="6" fillId="0" borderId="0"/>
  </cellStyleXfs>
  <cellXfs count="337">
    <xf numFmtId="0" fontId="0" fillId="0" borderId="0" xfId="0"/>
    <xf numFmtId="0" fontId="2" fillId="0" borderId="0" xfId="2"/>
    <xf numFmtId="0" fontId="4" fillId="2" borderId="0" xfId="3" applyFont="1" applyFill="1">
      <alignment wrapText="1"/>
    </xf>
    <xf numFmtId="0" fontId="5" fillId="2" borderId="0" xfId="3" applyFont="1" applyFill="1" applyAlignment="1">
      <alignment horizontal="left" vertical="center" wrapText="1" indent="4"/>
    </xf>
    <xf numFmtId="0" fontId="4" fillId="2" borderId="0" xfId="3" applyFont="1" applyFill="1" applyAlignment="1">
      <alignment horizontal="left" vertical="center" wrapText="1"/>
    </xf>
    <xf numFmtId="0" fontId="7" fillId="3" borderId="0" xfId="4" applyFont="1" applyFill="1"/>
    <xf numFmtId="0" fontId="7" fillId="0" borderId="0" xfId="4" applyFont="1" applyAlignment="1">
      <alignment horizontal="right"/>
    </xf>
    <xf numFmtId="0" fontId="8" fillId="3" borderId="0" xfId="4" applyFont="1" applyFill="1"/>
    <xf numFmtId="0" fontId="9" fillId="0" borderId="0" xfId="4" applyFont="1" applyAlignment="1">
      <alignment horizontal="left"/>
    </xf>
    <xf numFmtId="0" fontId="10" fillId="0" borderId="0" xfId="4" applyFont="1"/>
    <xf numFmtId="0" fontId="11" fillId="0" borderId="0" xfId="4" applyFont="1" applyAlignment="1">
      <alignment horizontal="left" wrapText="1"/>
    </xf>
    <xf numFmtId="0" fontId="12" fillId="0" borderId="0" xfId="4" applyFont="1"/>
    <xf numFmtId="166" fontId="13" fillId="0" borderId="0" xfId="4" applyNumberFormat="1" applyFont="1" applyAlignment="1">
      <alignment horizontal="right"/>
    </xf>
    <xf numFmtId="167" fontId="14" fillId="0" borderId="0" xfId="4" applyNumberFormat="1" applyFont="1" applyAlignment="1">
      <alignment horizontal="right"/>
    </xf>
    <xf numFmtId="166" fontId="15" fillId="0" borderId="0" xfId="4" applyNumberFormat="1" applyFont="1" applyAlignment="1">
      <alignment horizontal="right"/>
    </xf>
    <xf numFmtId="168" fontId="14" fillId="0" borderId="0" xfId="4" applyNumberFormat="1" applyFont="1" applyAlignment="1">
      <alignment horizontal="right"/>
    </xf>
    <xf numFmtId="0" fontId="16" fillId="0" borderId="0" xfId="4" applyFont="1"/>
    <xf numFmtId="0" fontId="18" fillId="0" borderId="0" xfId="4" applyFont="1" applyAlignment="1">
      <alignment horizontal="center"/>
    </xf>
    <xf numFmtId="0" fontId="19" fillId="3" borderId="0" xfId="4" applyFont="1" applyFill="1" applyAlignment="1">
      <alignment horizontal="center"/>
    </xf>
    <xf numFmtId="0" fontId="18" fillId="3" borderId="0" xfId="4" applyFont="1" applyFill="1" applyAlignment="1">
      <alignment horizontal="left"/>
    </xf>
    <xf numFmtId="0" fontId="8" fillId="0" borderId="0" xfId="4" applyFont="1"/>
    <xf numFmtId="0" fontId="17" fillId="3" borderId="0" xfId="4" applyFont="1" applyFill="1"/>
    <xf numFmtId="166" fontId="20" fillId="0" borderId="0" xfId="5" applyNumberFormat="1" applyFont="1" applyFill="1" applyBorder="1" applyAlignment="1">
      <alignment horizontal="center"/>
    </xf>
    <xf numFmtId="0" fontId="21" fillId="3" borderId="0" xfId="4" applyFont="1" applyFill="1"/>
    <xf numFmtId="166" fontId="23" fillId="3" borderId="0" xfId="5" applyNumberFormat="1" applyFont="1" applyFill="1" applyBorder="1"/>
    <xf numFmtId="0" fontId="25" fillId="3" borderId="0" xfId="4" applyFont="1" applyFill="1"/>
    <xf numFmtId="168" fontId="25" fillId="3" borderId="0" xfId="4" applyNumberFormat="1" applyFont="1" applyFill="1"/>
    <xf numFmtId="0" fontId="24" fillId="3" borderId="0" xfId="4" applyFont="1" applyFill="1"/>
    <xf numFmtId="0" fontId="17" fillId="3" borderId="3" xfId="4" applyFont="1" applyFill="1" applyBorder="1" applyAlignment="1">
      <alignment horizontal="center" vertical="center" wrapText="1"/>
    </xf>
    <xf numFmtId="0" fontId="20" fillId="0" borderId="3" xfId="4" applyFont="1" applyBorder="1" applyAlignment="1">
      <alignment horizontal="center" vertical="center"/>
    </xf>
    <xf numFmtId="0" fontId="27" fillId="3" borderId="1" xfId="4" applyFont="1" applyFill="1" applyBorder="1" applyAlignment="1">
      <alignment wrapText="1"/>
    </xf>
    <xf numFmtId="0" fontId="27" fillId="3" borderId="2" xfId="4" applyFont="1" applyFill="1" applyBorder="1" applyAlignment="1">
      <alignment wrapText="1"/>
    </xf>
    <xf numFmtId="168" fontId="22" fillId="0" borderId="0" xfId="5" applyNumberFormat="1" applyFont="1" applyFill="1" applyBorder="1" applyAlignment="1">
      <alignment horizontal="center"/>
    </xf>
    <xf numFmtId="0" fontId="20" fillId="0" borderId="0" xfId="4" applyFont="1" applyAlignment="1">
      <alignment vertical="center" wrapText="1"/>
    </xf>
    <xf numFmtId="0" fontId="17" fillId="0" borderId="0" xfId="4" applyFont="1" applyAlignment="1">
      <alignment vertical="center" wrapText="1"/>
    </xf>
    <xf numFmtId="0" fontId="26" fillId="0" borderId="0" xfId="4" applyFont="1" applyAlignment="1">
      <alignment vertical="center" wrapText="1"/>
    </xf>
    <xf numFmtId="0" fontId="17" fillId="0" borderId="0" xfId="4" applyFont="1"/>
    <xf numFmtId="167" fontId="20" fillId="0" borderId="0" xfId="4" applyNumberFormat="1" applyFont="1" applyAlignment="1">
      <alignment horizontal="center"/>
    </xf>
    <xf numFmtId="0" fontId="30" fillId="0" borderId="0" xfId="0" applyFont="1"/>
    <xf numFmtId="0" fontId="31" fillId="0" borderId="0" xfId="0" applyFont="1"/>
    <xf numFmtId="0" fontId="32" fillId="0" borderId="0" xfId="0" applyFont="1"/>
    <xf numFmtId="0" fontId="30" fillId="0" borderId="0" xfId="0" applyFont="1" applyAlignment="1">
      <alignment wrapText="1"/>
    </xf>
    <xf numFmtId="0" fontId="32" fillId="0" borderId="0" xfId="0" applyFont="1" applyAlignment="1">
      <alignment horizontal="right"/>
    </xf>
    <xf numFmtId="0" fontId="31" fillId="0" borderId="0" xfId="0" applyFont="1" applyAlignment="1">
      <alignment wrapText="1"/>
    </xf>
    <xf numFmtId="0" fontId="7" fillId="3" borderId="0" xfId="4" applyFont="1" applyFill="1" applyAlignment="1">
      <alignment wrapText="1"/>
    </xf>
    <xf numFmtId="0" fontId="32" fillId="0" borderId="7" xfId="0" applyFont="1" applyBorder="1"/>
    <xf numFmtId="0" fontId="31" fillId="0" borderId="7" xfId="0" applyFont="1" applyBorder="1"/>
    <xf numFmtId="164" fontId="17" fillId="0" borderId="7" xfId="0" applyNumberFormat="1" applyFont="1" applyBorder="1" applyAlignment="1" applyProtection="1">
      <alignment horizontal="left" vertical="center"/>
      <protection locked="0"/>
    </xf>
    <xf numFmtId="0" fontId="31" fillId="0" borderId="8" xfId="0" applyFont="1" applyBorder="1"/>
    <xf numFmtId="0" fontId="8" fillId="0" borderId="9" xfId="4" applyFont="1" applyBorder="1"/>
    <xf numFmtId="0" fontId="7" fillId="0" borderId="9" xfId="4" applyFont="1" applyBorder="1" applyAlignment="1">
      <alignment horizontal="right"/>
    </xf>
    <xf numFmtId="0" fontId="7" fillId="0" borderId="1" xfId="4" applyFont="1" applyBorder="1" applyAlignment="1">
      <alignment horizontal="right"/>
    </xf>
    <xf numFmtId="0" fontId="24" fillId="3" borderId="9" xfId="4" applyFont="1" applyFill="1" applyBorder="1"/>
    <xf numFmtId="0" fontId="27" fillId="3" borderId="0" xfId="4" applyFont="1" applyFill="1" applyAlignment="1">
      <alignment wrapText="1"/>
    </xf>
    <xf numFmtId="0" fontId="20" fillId="3" borderId="9" xfId="4" applyFont="1" applyFill="1" applyBorder="1" applyAlignment="1">
      <alignment horizontal="left" vertical="center"/>
    </xf>
    <xf numFmtId="0" fontId="20" fillId="3" borderId="9" xfId="4" applyFont="1" applyFill="1" applyBorder="1" applyAlignment="1">
      <alignment horizontal="center" vertical="center"/>
    </xf>
    <xf numFmtId="0" fontId="20" fillId="3" borderId="9" xfId="4" applyFont="1" applyFill="1" applyBorder="1" applyAlignment="1">
      <alignment horizontal="center" vertical="center" wrapText="1"/>
    </xf>
    <xf numFmtId="0" fontId="8" fillId="0" borderId="7" xfId="7" applyFont="1" applyBorder="1" applyAlignment="1">
      <alignment horizontal="left" vertical="center"/>
    </xf>
    <xf numFmtId="0" fontId="8" fillId="0" borderId="7" xfId="7" applyFont="1" applyBorder="1" applyAlignment="1">
      <alignment horizontal="left" vertical="center" indent="1"/>
    </xf>
    <xf numFmtId="164" fontId="7" fillId="0" borderId="7" xfId="0" applyNumberFormat="1" applyFont="1" applyBorder="1" applyAlignment="1" applyProtection="1">
      <alignment horizontal="left" vertical="center" indent="1"/>
      <protection locked="0"/>
    </xf>
    <xf numFmtId="0" fontId="8" fillId="0" borderId="7" xfId="0" applyFont="1" applyBorder="1" applyAlignment="1">
      <alignment vertical="center"/>
    </xf>
    <xf numFmtId="0" fontId="24" fillId="0" borderId="7" xfId="4" applyFont="1" applyBorder="1" applyAlignment="1">
      <alignment horizontal="right"/>
    </xf>
    <xf numFmtId="0" fontId="17" fillId="0" borderId="8" xfId="4" applyFont="1" applyBorder="1" applyAlignment="1">
      <alignment horizontal="left"/>
    </xf>
    <xf numFmtId="0" fontId="17" fillId="0" borderId="0" xfId="4" applyFont="1" applyAlignment="1">
      <alignment horizontal="left"/>
    </xf>
    <xf numFmtId="0" fontId="31" fillId="0" borderId="5" xfId="0" applyFont="1" applyBorder="1"/>
    <xf numFmtId="0" fontId="17" fillId="6" borderId="0" xfId="0" applyFont="1" applyFill="1" applyAlignment="1">
      <alignment horizontal="left" vertical="center"/>
    </xf>
    <xf numFmtId="0" fontId="17" fillId="7" borderId="0" xfId="0" applyFont="1" applyFill="1" applyAlignment="1">
      <alignment horizontal="left" vertical="center"/>
    </xf>
    <xf numFmtId="0" fontId="29" fillId="3" borderId="0" xfId="4" applyFont="1" applyFill="1"/>
    <xf numFmtId="0" fontId="36" fillId="3" borderId="0" xfId="4" applyFont="1" applyFill="1"/>
    <xf numFmtId="0" fontId="28" fillId="3" borderId="0" xfId="4" applyFont="1" applyFill="1"/>
    <xf numFmtId="0" fontId="17" fillId="3" borderId="5" xfId="4" applyFont="1" applyFill="1" applyBorder="1" applyAlignment="1">
      <alignment horizontal="center" vertical="center" wrapText="1"/>
    </xf>
    <xf numFmtId="0" fontId="17" fillId="10" borderId="12" xfId="4" applyFont="1" applyFill="1" applyBorder="1" applyAlignment="1">
      <alignment horizontal="center" vertical="center" wrapText="1"/>
    </xf>
    <xf numFmtId="0" fontId="37" fillId="0" borderId="0" xfId="4" applyFont="1" applyAlignment="1">
      <alignment wrapText="1"/>
    </xf>
    <xf numFmtId="0" fontId="34" fillId="0" borderId="0" xfId="0" applyFont="1"/>
    <xf numFmtId="166" fontId="40" fillId="3" borderId="0" xfId="5" applyNumberFormat="1" applyFont="1" applyFill="1" applyBorder="1"/>
    <xf numFmtId="0" fontId="41" fillId="3" borderId="0" xfId="4" applyFont="1" applyFill="1"/>
    <xf numFmtId="0" fontId="36" fillId="3" borderId="0" xfId="4" applyFont="1" applyFill="1" applyAlignment="1">
      <alignment horizontal="right"/>
    </xf>
    <xf numFmtId="0" fontId="7" fillId="0" borderId="0" xfId="4" applyFont="1"/>
    <xf numFmtId="0" fontId="33" fillId="0" borderId="0" xfId="0" applyFont="1"/>
    <xf numFmtId="0" fontId="8" fillId="0" borderId="0" xfId="4" quotePrefix="1" applyFont="1" applyAlignment="1">
      <alignment vertical="center" wrapText="1"/>
    </xf>
    <xf numFmtId="0" fontId="7" fillId="0" borderId="0" xfId="4" applyFont="1" applyAlignment="1">
      <alignment vertical="center" wrapText="1"/>
    </xf>
    <xf numFmtId="0" fontId="43" fillId="0" borderId="0" xfId="0" applyFont="1" applyAlignment="1">
      <alignment vertical="center" wrapText="1"/>
    </xf>
    <xf numFmtId="166" fontId="45" fillId="3" borderId="0" xfId="5" applyNumberFormat="1" applyFont="1" applyFill="1" applyBorder="1"/>
    <xf numFmtId="0" fontId="46" fillId="0" borderId="0" xfId="4" applyFont="1" applyAlignment="1">
      <alignment horizontal="left"/>
    </xf>
    <xf numFmtId="0" fontId="47" fillId="0" borderId="0" xfId="4" applyFont="1"/>
    <xf numFmtId="0" fontId="48" fillId="0" borderId="0" xfId="4" applyFont="1"/>
    <xf numFmtId="168" fontId="48" fillId="0" borderId="0" xfId="4" applyNumberFormat="1" applyFont="1" applyAlignment="1">
      <alignment horizontal="right"/>
    </xf>
    <xf numFmtId="166" fontId="49" fillId="0" borderId="0" xfId="4" applyNumberFormat="1" applyFont="1" applyAlignment="1">
      <alignment horizontal="right"/>
    </xf>
    <xf numFmtId="167" fontId="48" fillId="0" borderId="0" xfId="4" applyNumberFormat="1" applyFont="1" applyAlignment="1">
      <alignment horizontal="right"/>
    </xf>
    <xf numFmtId="0" fontId="43" fillId="0" borderId="0" xfId="0" applyFont="1" applyAlignment="1">
      <alignment horizontal="left" vertical="center" wrapText="1"/>
    </xf>
    <xf numFmtId="0" fontId="46" fillId="0" borderId="0" xfId="4" applyFont="1" applyAlignment="1">
      <alignment horizontal="left" wrapText="1"/>
    </xf>
    <xf numFmtId="0" fontId="42" fillId="0" borderId="9" xfId="0" applyFont="1" applyBorder="1" applyAlignment="1">
      <alignment vertical="center" wrapText="1"/>
    </xf>
    <xf numFmtId="3" fontId="7" fillId="0" borderId="0" xfId="4" applyNumberFormat="1" applyFont="1" applyAlignment="1">
      <alignment vertical="center" wrapText="1"/>
    </xf>
    <xf numFmtId="3" fontId="42" fillId="0" borderId="9" xfId="0" applyNumberFormat="1" applyFont="1" applyBorder="1" applyAlignment="1">
      <alignment horizontal="right" vertical="center" wrapText="1"/>
    </xf>
    <xf numFmtId="3" fontId="43" fillId="0" borderId="0" xfId="0" applyNumberFormat="1" applyFont="1" applyAlignment="1">
      <alignment horizontal="right" vertical="center" wrapText="1"/>
    </xf>
    <xf numFmtId="3" fontId="44" fillId="0" borderId="0" xfId="0" applyNumberFormat="1" applyFont="1" applyAlignment="1">
      <alignment horizontal="right" vertical="center" wrapText="1"/>
    </xf>
    <xf numFmtId="3" fontId="8" fillId="3" borderId="0" xfId="4" applyNumberFormat="1" applyFont="1" applyFill="1"/>
    <xf numFmtId="3" fontId="46" fillId="0" borderId="0" xfId="4" applyNumberFormat="1" applyFont="1" applyAlignment="1">
      <alignment horizontal="left"/>
    </xf>
    <xf numFmtId="3" fontId="47" fillId="0" borderId="0" xfId="4" applyNumberFormat="1" applyFont="1"/>
    <xf numFmtId="3" fontId="48" fillId="0" borderId="0" xfId="4" applyNumberFormat="1" applyFont="1"/>
    <xf numFmtId="3" fontId="48" fillId="0" borderId="0" xfId="4" applyNumberFormat="1" applyFont="1" applyAlignment="1">
      <alignment horizontal="right"/>
    </xf>
    <xf numFmtId="3" fontId="49" fillId="0" borderId="0" xfId="4" applyNumberFormat="1" applyFont="1" applyAlignment="1">
      <alignment horizontal="right"/>
    </xf>
    <xf numFmtId="3" fontId="43" fillId="0" borderId="0" xfId="0" applyNumberFormat="1" applyFont="1"/>
    <xf numFmtId="3" fontId="43" fillId="0" borderId="0" xfId="0" applyNumberFormat="1" applyFont="1" applyAlignment="1">
      <alignment horizontal="right"/>
    </xf>
    <xf numFmtId="3" fontId="8" fillId="0" borderId="23" xfId="4" applyNumberFormat="1" applyFont="1" applyBorder="1" applyAlignment="1">
      <alignment horizontal="center" vertical="center"/>
    </xf>
    <xf numFmtId="0" fontId="8" fillId="0" borderId="23" xfId="4" applyFont="1" applyBorder="1" applyAlignment="1">
      <alignment horizontal="center" vertical="center"/>
    </xf>
    <xf numFmtId="0" fontId="7" fillId="3" borderId="23" xfId="4" applyFont="1" applyFill="1" applyBorder="1" applyAlignment="1">
      <alignment wrapText="1"/>
    </xf>
    <xf numFmtId="0" fontId="8" fillId="0" borderId="13" xfId="4" applyFont="1" applyBorder="1" applyAlignment="1">
      <alignment horizontal="center" vertical="center"/>
    </xf>
    <xf numFmtId="0" fontId="8" fillId="0" borderId="14" xfId="4" applyFont="1" applyBorder="1" applyAlignment="1">
      <alignment horizontal="center" vertical="center"/>
    </xf>
    <xf numFmtId="0" fontId="20" fillId="0" borderId="15" xfId="4" applyFont="1" applyBorder="1" applyAlignment="1">
      <alignment horizontal="center" vertical="center"/>
    </xf>
    <xf numFmtId="0" fontId="17" fillId="3" borderId="14" xfId="4" applyFont="1" applyFill="1" applyBorder="1" applyAlignment="1">
      <alignment horizontal="center" vertical="center" wrapText="1"/>
    </xf>
    <xf numFmtId="0" fontId="17" fillId="3" borderId="15" xfId="4" applyFont="1" applyFill="1" applyBorder="1" applyAlignment="1">
      <alignment horizontal="center" vertical="center" wrapText="1"/>
    </xf>
    <xf numFmtId="0" fontId="7" fillId="3" borderId="13" xfId="4" applyFont="1" applyFill="1" applyBorder="1" applyAlignment="1">
      <alignment horizontal="center" vertical="center" wrapText="1"/>
    </xf>
    <xf numFmtId="0" fontId="7" fillId="3" borderId="14" xfId="4" applyFont="1" applyFill="1" applyBorder="1" applyAlignment="1">
      <alignment horizontal="center" vertical="center" wrapText="1"/>
    </xf>
    <xf numFmtId="0" fontId="7" fillId="4" borderId="14" xfId="4" applyFont="1" applyFill="1" applyBorder="1" applyAlignment="1">
      <alignment horizontal="center" vertical="center" wrapText="1"/>
    </xf>
    <xf numFmtId="0" fontId="7" fillId="4" borderId="16" xfId="4" applyFont="1" applyFill="1" applyBorder="1" applyAlignment="1">
      <alignment horizontal="center" vertical="center" wrapText="1"/>
    </xf>
    <xf numFmtId="0" fontId="17" fillId="9" borderId="12" xfId="4" applyFont="1" applyFill="1" applyBorder="1" applyAlignment="1">
      <alignment horizontal="center" vertical="center" wrapText="1"/>
    </xf>
    <xf numFmtId="0" fontId="7" fillId="4" borderId="19" xfId="4" applyFont="1" applyFill="1" applyBorder="1" applyAlignment="1">
      <alignment horizontal="center" vertical="center" wrapText="1"/>
    </xf>
    <xf numFmtId="0" fontId="17" fillId="3" borderId="17" xfId="4" applyFont="1" applyFill="1" applyBorder="1" applyAlignment="1">
      <alignment horizontal="center" vertical="center" wrapText="1"/>
    </xf>
    <xf numFmtId="0" fontId="20" fillId="0" borderId="5" xfId="7" applyFont="1" applyBorder="1" applyAlignment="1">
      <alignment horizontal="left" vertical="center"/>
    </xf>
    <xf numFmtId="173" fontId="20" fillId="0" borderId="6" xfId="5" applyNumberFormat="1" applyFont="1" applyFill="1" applyBorder="1" applyAlignment="1">
      <alignment horizontal="right"/>
    </xf>
    <xf numFmtId="166" fontId="20" fillId="0" borderId="6" xfId="5" applyNumberFormat="1" applyFont="1" applyFill="1" applyBorder="1" applyAlignment="1">
      <alignment horizontal="right"/>
    </xf>
    <xf numFmtId="173" fontId="20" fillId="10" borderId="20" xfId="5" applyNumberFormat="1" applyFont="1" applyFill="1" applyBorder="1" applyAlignment="1">
      <alignment horizontal="right"/>
    </xf>
    <xf numFmtId="166" fontId="20" fillId="0" borderId="4" xfId="5" applyNumberFormat="1" applyFont="1" applyFill="1" applyBorder="1" applyAlignment="1">
      <alignment horizontal="right"/>
    </xf>
    <xf numFmtId="173" fontId="8" fillId="0" borderId="0" xfId="6" applyNumberFormat="1" applyFont="1" applyFill="1" applyBorder="1" applyAlignment="1">
      <alignment horizontal="right"/>
    </xf>
    <xf numFmtId="166" fontId="8" fillId="0" borderId="0" xfId="6" applyNumberFormat="1" applyFont="1" applyFill="1" applyBorder="1" applyAlignment="1">
      <alignment horizontal="right"/>
    </xf>
    <xf numFmtId="174" fontId="8" fillId="0" borderId="0" xfId="6" applyNumberFormat="1" applyFont="1" applyFill="1" applyBorder="1" applyAlignment="1">
      <alignment horizontal="right"/>
    </xf>
    <xf numFmtId="173" fontId="8" fillId="10" borderId="11" xfId="6" applyNumberFormat="1" applyFont="1" applyFill="1" applyBorder="1" applyAlignment="1">
      <alignment horizontal="right"/>
    </xf>
    <xf numFmtId="166" fontId="8" fillId="0" borderId="2" xfId="6" applyNumberFormat="1" applyFont="1" applyFill="1" applyBorder="1" applyAlignment="1">
      <alignment horizontal="right"/>
    </xf>
    <xf numFmtId="173" fontId="8" fillId="0" borderId="0" xfId="5" applyNumberFormat="1" applyFont="1" applyFill="1" applyBorder="1" applyAlignment="1">
      <alignment horizontal="right"/>
    </xf>
    <xf numFmtId="166" fontId="8" fillId="0" borderId="0" xfId="5" applyNumberFormat="1" applyFont="1" applyFill="1" applyBorder="1" applyAlignment="1">
      <alignment horizontal="right"/>
    </xf>
    <xf numFmtId="173" fontId="8" fillId="10" borderId="11" xfId="5" applyNumberFormat="1" applyFont="1" applyFill="1" applyBorder="1" applyAlignment="1">
      <alignment horizontal="right"/>
    </xf>
    <xf numFmtId="166" fontId="8" fillId="0" borderId="2" xfId="5" applyNumberFormat="1" applyFont="1" applyFill="1" applyBorder="1" applyAlignment="1">
      <alignment horizontal="right"/>
    </xf>
    <xf numFmtId="166" fontId="22" fillId="0" borderId="0" xfId="5" applyNumberFormat="1" applyFont="1" applyFill="1" applyBorder="1" applyAlignment="1">
      <alignment horizontal="right"/>
    </xf>
    <xf numFmtId="166" fontId="22" fillId="10" borderId="11" xfId="5" applyNumberFormat="1" applyFont="1" applyFill="1" applyBorder="1" applyAlignment="1">
      <alignment horizontal="right"/>
    </xf>
    <xf numFmtId="166" fontId="22" fillId="0" borderId="2" xfId="5" applyNumberFormat="1" applyFont="1" applyFill="1" applyBorder="1" applyAlignment="1">
      <alignment horizontal="right"/>
    </xf>
    <xf numFmtId="0" fontId="20" fillId="0" borderId="7" xfId="7" applyFont="1" applyBorder="1" applyAlignment="1">
      <alignment horizontal="left" vertical="center"/>
    </xf>
    <xf numFmtId="173" fontId="20" fillId="0" borderId="0" xfId="5" applyNumberFormat="1" applyFont="1" applyFill="1" applyBorder="1" applyAlignment="1">
      <alignment horizontal="right"/>
    </xf>
    <xf numFmtId="166" fontId="20" fillId="0" borderId="0" xfId="5" applyNumberFormat="1" applyFont="1" applyFill="1" applyBorder="1" applyAlignment="1">
      <alignment horizontal="right"/>
    </xf>
    <xf numFmtId="173" fontId="20" fillId="10" borderId="11" xfId="5" applyNumberFormat="1" applyFont="1" applyFill="1" applyBorder="1" applyAlignment="1">
      <alignment horizontal="right"/>
    </xf>
    <xf numFmtId="166" fontId="20" fillId="0" borderId="2" xfId="5" applyNumberFormat="1" applyFont="1" applyFill="1" applyBorder="1" applyAlignment="1">
      <alignment horizontal="right"/>
    </xf>
    <xf numFmtId="166" fontId="8" fillId="10" borderId="11" xfId="5" applyNumberFormat="1" applyFont="1" applyFill="1" applyBorder="1" applyAlignment="1">
      <alignment horizontal="right"/>
    </xf>
    <xf numFmtId="0" fontId="22" fillId="0" borderId="7" xfId="7" quotePrefix="1" applyFont="1" applyBorder="1" applyAlignment="1">
      <alignment horizontal="left" vertical="center"/>
    </xf>
    <xf numFmtId="175" fontId="8" fillId="0" borderId="0" xfId="5" applyNumberFormat="1" applyFont="1" applyFill="1" applyBorder="1" applyAlignment="1">
      <alignment horizontal="right"/>
    </xf>
    <xf numFmtId="175" fontId="8" fillId="0" borderId="2" xfId="5" applyNumberFormat="1" applyFont="1" applyFill="1" applyBorder="1" applyAlignment="1">
      <alignment horizontal="right"/>
    </xf>
    <xf numFmtId="0" fontId="17" fillId="0" borderId="7" xfId="7" applyFont="1" applyBorder="1" applyAlignment="1">
      <alignment horizontal="left" vertical="center" indent="2"/>
    </xf>
    <xf numFmtId="0" fontId="24" fillId="0" borderId="7" xfId="7" applyFont="1" applyBorder="1" applyAlignment="1">
      <alignment horizontal="left" vertical="center" indent="2"/>
    </xf>
    <xf numFmtId="175" fontId="22" fillId="0" borderId="0" xfId="5" applyNumberFormat="1" applyFont="1" applyFill="1" applyBorder="1" applyAlignment="1">
      <alignment horizontal="right"/>
    </xf>
    <xf numFmtId="175" fontId="22" fillId="0" borderId="2" xfId="5" applyNumberFormat="1" applyFont="1" applyFill="1" applyBorder="1" applyAlignment="1">
      <alignment horizontal="right"/>
    </xf>
    <xf numFmtId="0" fontId="17" fillId="0" borderId="7" xfId="0" applyFont="1" applyBorder="1" applyAlignment="1">
      <alignment horizontal="left" vertical="center" indent="2"/>
    </xf>
    <xf numFmtId="173" fontId="17" fillId="3" borderId="0" xfId="4" applyNumberFormat="1" applyFont="1" applyFill="1" applyAlignment="1">
      <alignment horizontal="right"/>
    </xf>
    <xf numFmtId="166" fontId="17" fillId="3" borderId="0" xfId="4" applyNumberFormat="1" applyFont="1" applyFill="1" applyAlignment="1">
      <alignment horizontal="right"/>
    </xf>
    <xf numFmtId="0" fontId="8" fillId="0" borderId="0" xfId="5" applyNumberFormat="1" applyFont="1" applyFill="1" applyBorder="1" applyAlignment="1">
      <alignment horizontal="right"/>
    </xf>
    <xf numFmtId="0" fontId="7" fillId="3" borderId="0" xfId="4" applyFont="1" applyFill="1" applyAlignment="1">
      <alignment horizontal="right"/>
    </xf>
    <xf numFmtId="166" fontId="7" fillId="3" borderId="0" xfId="4" applyNumberFormat="1" applyFont="1" applyFill="1" applyAlignment="1">
      <alignment horizontal="right"/>
    </xf>
    <xf numFmtId="0" fontId="8" fillId="10" borderId="11" xfId="5" applyNumberFormat="1" applyFont="1" applyFill="1" applyBorder="1" applyAlignment="1">
      <alignment horizontal="right"/>
    </xf>
    <xf numFmtId="176" fontId="22" fillId="0" borderId="0" xfId="5" applyNumberFormat="1" applyFont="1" applyFill="1" applyBorder="1" applyAlignment="1">
      <alignment horizontal="right"/>
    </xf>
    <xf numFmtId="176" fontId="22" fillId="0" borderId="2" xfId="5" applyNumberFormat="1" applyFont="1" applyFill="1" applyBorder="1" applyAlignment="1">
      <alignment horizontal="right"/>
    </xf>
    <xf numFmtId="0" fontId="17" fillId="0" borderId="5" xfId="4" applyFont="1" applyBorder="1"/>
    <xf numFmtId="2" fontId="20" fillId="0" borderId="6" xfId="6" applyNumberFormat="1" applyFont="1" applyFill="1" applyBorder="1" applyAlignment="1">
      <alignment horizontal="right"/>
    </xf>
    <xf numFmtId="168" fontId="20" fillId="0" borderId="6" xfId="6" applyNumberFormat="1" applyFont="1" applyFill="1" applyBorder="1" applyAlignment="1">
      <alignment horizontal="right"/>
    </xf>
    <xf numFmtId="168" fontId="20" fillId="10" borderId="21" xfId="6" applyNumberFormat="1" applyFont="1" applyFill="1" applyBorder="1" applyAlignment="1">
      <alignment horizontal="right"/>
    </xf>
    <xf numFmtId="168" fontId="20" fillId="0" borderId="4" xfId="6" applyNumberFormat="1" applyFont="1" applyFill="1" applyBorder="1" applyAlignment="1">
      <alignment horizontal="right"/>
    </xf>
    <xf numFmtId="171" fontId="7" fillId="0" borderId="7" xfId="7" applyNumberFormat="1" applyFont="1" applyBorder="1" applyAlignment="1" applyProtection="1">
      <alignment horizontal="left" vertical="center"/>
      <protection locked="0"/>
    </xf>
    <xf numFmtId="168" fontId="8" fillId="0" borderId="0" xfId="6" applyNumberFormat="1" applyFont="1" applyFill="1" applyBorder="1" applyAlignment="1">
      <alignment horizontal="right"/>
    </xf>
    <xf numFmtId="168" fontId="8" fillId="10" borderId="11" xfId="6" applyNumberFormat="1" applyFont="1" applyFill="1" applyBorder="1" applyAlignment="1">
      <alignment horizontal="right"/>
    </xf>
    <xf numFmtId="168" fontId="8" fillId="0" borderId="2" xfId="6" applyNumberFormat="1" applyFont="1" applyFill="1" applyBorder="1" applyAlignment="1">
      <alignment horizontal="right"/>
    </xf>
    <xf numFmtId="3" fontId="8" fillId="0" borderId="0" xfId="5" applyNumberFormat="1" applyFont="1" applyFill="1" applyBorder="1" applyAlignment="1">
      <alignment horizontal="right"/>
    </xf>
    <xf numFmtId="3" fontId="8" fillId="10" borderId="11" xfId="5" applyNumberFormat="1" applyFont="1" applyFill="1" applyBorder="1" applyAlignment="1">
      <alignment horizontal="right"/>
    </xf>
    <xf numFmtId="172" fontId="8" fillId="0" borderId="0" xfId="5" applyNumberFormat="1" applyFont="1" applyFill="1" applyBorder="1" applyAlignment="1">
      <alignment horizontal="right"/>
    </xf>
    <xf numFmtId="172" fontId="8" fillId="10" borderId="11" xfId="5" applyNumberFormat="1" applyFont="1" applyFill="1" applyBorder="1" applyAlignment="1">
      <alignment horizontal="right"/>
    </xf>
    <xf numFmtId="172" fontId="7" fillId="0" borderId="0" xfId="4" applyNumberFormat="1" applyFont="1" applyAlignment="1">
      <alignment horizontal="right"/>
    </xf>
    <xf numFmtId="166" fontId="7" fillId="0" borderId="0" xfId="4" applyNumberFormat="1" applyFont="1" applyAlignment="1">
      <alignment horizontal="right"/>
    </xf>
    <xf numFmtId="172" fontId="7" fillId="10" borderId="11" xfId="4" applyNumberFormat="1" applyFont="1" applyFill="1" applyBorder="1" applyAlignment="1">
      <alignment horizontal="right"/>
    </xf>
    <xf numFmtId="166" fontId="7" fillId="0" borderId="2" xfId="4" applyNumberFormat="1" applyFont="1" applyBorder="1" applyAlignment="1">
      <alignment horizontal="right"/>
    </xf>
    <xf numFmtId="172" fontId="8" fillId="0" borderId="0" xfId="6" applyNumberFormat="1" applyFont="1" applyFill="1" applyBorder="1" applyAlignment="1">
      <alignment horizontal="right"/>
    </xf>
    <xf numFmtId="172" fontId="8" fillId="10" borderId="11" xfId="6" applyNumberFormat="1" applyFont="1" applyFill="1" applyBorder="1" applyAlignment="1">
      <alignment horizontal="right"/>
    </xf>
    <xf numFmtId="166" fontId="8" fillId="0" borderId="9" xfId="5" applyNumberFormat="1" applyFont="1" applyFill="1" applyBorder="1" applyAlignment="1">
      <alignment horizontal="right"/>
    </xf>
    <xf numFmtId="166" fontId="8" fillId="10" borderId="22" xfId="5" applyNumberFormat="1" applyFont="1" applyFill="1" applyBorder="1" applyAlignment="1">
      <alignment horizontal="right"/>
    </xf>
    <xf numFmtId="166" fontId="8" fillId="0" borderId="1" xfId="5" applyNumberFormat="1" applyFont="1" applyFill="1" applyBorder="1" applyAlignment="1">
      <alignment horizontal="right"/>
    </xf>
    <xf numFmtId="0" fontId="17" fillId="5" borderId="0" xfId="0" applyFont="1" applyFill="1" applyAlignment="1">
      <alignment horizontal="left" vertical="center"/>
    </xf>
    <xf numFmtId="0" fontId="17" fillId="0" borderId="6" xfId="4" applyFont="1" applyBorder="1" applyAlignment="1">
      <alignment vertical="center" wrapText="1"/>
    </xf>
    <xf numFmtId="0" fontId="26" fillId="0" borderId="6" xfId="4" applyFont="1" applyBorder="1" applyAlignment="1">
      <alignment vertical="center" wrapText="1"/>
    </xf>
    <xf numFmtId="0" fontId="26" fillId="10" borderId="20" xfId="4" applyFont="1" applyFill="1" applyBorder="1" applyAlignment="1">
      <alignment vertical="center" wrapText="1"/>
    </xf>
    <xf numFmtId="0" fontId="26" fillId="0" borderId="4" xfId="4" applyFont="1" applyBorder="1" applyAlignment="1">
      <alignment vertical="center" wrapText="1"/>
    </xf>
    <xf numFmtId="169" fontId="20" fillId="0" borderId="7" xfId="4" applyNumberFormat="1" applyFont="1" applyBorder="1" applyAlignment="1">
      <alignment horizontal="left"/>
    </xf>
    <xf numFmtId="173" fontId="20" fillId="0" borderId="0" xfId="6" applyNumberFormat="1" applyFont="1" applyFill="1" applyBorder="1" applyAlignment="1">
      <alignment horizontal="right" vertical="center"/>
    </xf>
    <xf numFmtId="166" fontId="20" fillId="0" borderId="0" xfId="6" applyNumberFormat="1" applyFont="1" applyFill="1" applyBorder="1" applyAlignment="1">
      <alignment horizontal="right" vertical="center"/>
    </xf>
    <xf numFmtId="174" fontId="20" fillId="0" borderId="0" xfId="6" applyNumberFormat="1" applyFont="1" applyFill="1" applyBorder="1" applyAlignment="1">
      <alignment horizontal="right" vertical="center"/>
    </xf>
    <xf numFmtId="173" fontId="20" fillId="10" borderId="11" xfId="6" applyNumberFormat="1" applyFont="1" applyFill="1" applyBorder="1" applyAlignment="1">
      <alignment horizontal="right" vertical="center"/>
    </xf>
    <xf numFmtId="166" fontId="20" fillId="0" borderId="2" xfId="6" applyNumberFormat="1" applyFont="1" applyFill="1" applyBorder="1" applyAlignment="1">
      <alignment horizontal="right" vertical="center"/>
    </xf>
    <xf numFmtId="0" fontId="17" fillId="0" borderId="7" xfId="4" applyFont="1" applyBorder="1" applyAlignment="1">
      <alignment horizontal="left"/>
    </xf>
    <xf numFmtId="170" fontId="8" fillId="0" borderId="0" xfId="5" applyNumberFormat="1" applyFont="1" applyFill="1" applyBorder="1" applyAlignment="1">
      <alignment horizontal="center"/>
    </xf>
    <xf numFmtId="166" fontId="8" fillId="0" borderId="0" xfId="5" applyNumberFormat="1" applyFont="1" applyFill="1" applyBorder="1" applyAlignment="1">
      <alignment horizontal="center"/>
    </xf>
    <xf numFmtId="173" fontId="8" fillId="0" borderId="0" xfId="5" applyNumberFormat="1" applyFont="1" applyFill="1" applyBorder="1" applyAlignment="1">
      <alignment horizontal="right" vertical="center"/>
    </xf>
    <xf numFmtId="166" fontId="8" fillId="0" borderId="0" xfId="5" applyNumberFormat="1" applyFont="1" applyFill="1" applyBorder="1" applyAlignment="1">
      <alignment horizontal="right" vertical="center"/>
    </xf>
    <xf numFmtId="173" fontId="8" fillId="10" borderId="11" xfId="5" applyNumberFormat="1" applyFont="1" applyFill="1" applyBorder="1" applyAlignment="1">
      <alignment horizontal="right" vertical="center"/>
    </xf>
    <xf numFmtId="166" fontId="8" fillId="0" borderId="2" xfId="5" applyNumberFormat="1" applyFont="1" applyFill="1" applyBorder="1" applyAlignment="1">
      <alignment horizontal="right" vertical="center"/>
    </xf>
    <xf numFmtId="0" fontId="8" fillId="0" borderId="7" xfId="4" applyFont="1" applyBorder="1"/>
    <xf numFmtId="3" fontId="8" fillId="0" borderId="0" xfId="5" applyNumberFormat="1" applyFont="1" applyFill="1" applyBorder="1" applyAlignment="1">
      <alignment horizontal="right" vertical="center"/>
    </xf>
    <xf numFmtId="3" fontId="8" fillId="10" borderId="11" xfId="5" applyNumberFormat="1" applyFont="1" applyFill="1" applyBorder="1" applyAlignment="1">
      <alignment horizontal="right" vertical="center"/>
    </xf>
    <xf numFmtId="0" fontId="20" fillId="0" borderId="7" xfId="4" applyFont="1" applyBorder="1"/>
    <xf numFmtId="166" fontId="8" fillId="10" borderId="11" xfId="5" applyNumberFormat="1" applyFont="1" applyFill="1" applyBorder="1" applyAlignment="1">
      <alignment horizontal="center"/>
    </xf>
    <xf numFmtId="166" fontId="8" fillId="0" borderId="2" xfId="5" applyNumberFormat="1" applyFont="1" applyFill="1" applyBorder="1" applyAlignment="1">
      <alignment horizontal="center"/>
    </xf>
    <xf numFmtId="170" fontId="20" fillId="0" borderId="0" xfId="5" applyNumberFormat="1" applyFont="1" applyFill="1" applyBorder="1" applyAlignment="1">
      <alignment horizontal="right"/>
    </xf>
    <xf numFmtId="170" fontId="20" fillId="0" borderId="0" xfId="5" applyNumberFormat="1" applyFont="1" applyFill="1" applyBorder="1" applyAlignment="1">
      <alignment horizontal="right" vertical="center"/>
    </xf>
    <xf numFmtId="173" fontId="20" fillId="0" borderId="0" xfId="4" applyNumberFormat="1" applyFont="1" applyAlignment="1">
      <alignment horizontal="right" vertical="center"/>
    </xf>
    <xf numFmtId="166" fontId="20" fillId="0" borderId="0" xfId="4" applyNumberFormat="1" applyFont="1" applyAlignment="1">
      <alignment horizontal="right" vertical="center"/>
    </xf>
    <xf numFmtId="166" fontId="20" fillId="0" borderId="0" xfId="4" applyNumberFormat="1" applyFont="1" applyAlignment="1">
      <alignment horizontal="right"/>
    </xf>
    <xf numFmtId="173" fontId="20" fillId="10" borderId="11" xfId="4" applyNumberFormat="1" applyFont="1" applyFill="1" applyBorder="1" applyAlignment="1">
      <alignment horizontal="right" vertical="center"/>
    </xf>
    <xf numFmtId="166" fontId="20" fillId="0" borderId="2" xfId="4" applyNumberFormat="1" applyFont="1" applyBorder="1" applyAlignment="1">
      <alignment horizontal="right" vertical="center"/>
    </xf>
    <xf numFmtId="170" fontId="20" fillId="0" borderId="0" xfId="5" applyNumberFormat="1" applyFont="1" applyFill="1" applyBorder="1" applyAlignment="1">
      <alignment horizontal="center"/>
    </xf>
    <xf numFmtId="166" fontId="20" fillId="0" borderId="0" xfId="5" applyNumberFormat="1" applyFont="1" applyFill="1" applyBorder="1" applyAlignment="1">
      <alignment horizontal="right" vertical="center"/>
    </xf>
    <xf numFmtId="175" fontId="20" fillId="0" borderId="0" xfId="5" applyNumberFormat="1" applyFont="1" applyFill="1" applyBorder="1" applyAlignment="1">
      <alignment horizontal="right" vertical="center"/>
    </xf>
    <xf numFmtId="166" fontId="20" fillId="10" borderId="11" xfId="5" applyNumberFormat="1" applyFont="1" applyFill="1" applyBorder="1" applyAlignment="1">
      <alignment horizontal="right" vertical="center"/>
    </xf>
    <xf numFmtId="175" fontId="20" fillId="0" borderId="2" xfId="5" applyNumberFormat="1" applyFont="1" applyFill="1" applyBorder="1" applyAlignment="1">
      <alignment horizontal="right" vertical="center"/>
    </xf>
    <xf numFmtId="170" fontId="8" fillId="0" borderId="9" xfId="5" applyNumberFormat="1" applyFont="1" applyFill="1" applyBorder="1" applyAlignment="1">
      <alignment horizontal="center"/>
    </xf>
    <xf numFmtId="166" fontId="8" fillId="0" borderId="9" xfId="5" applyNumberFormat="1" applyFont="1" applyFill="1" applyBorder="1" applyAlignment="1">
      <alignment horizontal="center"/>
    </xf>
    <xf numFmtId="166" fontId="8" fillId="10" borderId="22" xfId="5" applyNumberFormat="1" applyFont="1" applyFill="1" applyBorder="1" applyAlignment="1">
      <alignment horizontal="center"/>
    </xf>
    <xf numFmtId="166" fontId="8" fillId="0" borderId="1" xfId="5" applyNumberFormat="1" applyFont="1" applyFill="1" applyBorder="1" applyAlignment="1">
      <alignment horizontal="center"/>
    </xf>
    <xf numFmtId="0" fontId="7" fillId="0" borderId="6" xfId="4" applyFont="1" applyBorder="1" applyAlignment="1">
      <alignment horizontal="center" vertical="center" wrapText="1"/>
    </xf>
    <xf numFmtId="0" fontId="7" fillId="10" borderId="20" xfId="4" applyFont="1" applyFill="1" applyBorder="1" applyAlignment="1">
      <alignment horizontal="center" vertical="center" wrapText="1"/>
    </xf>
    <xf numFmtId="0" fontId="7" fillId="0" borderId="4" xfId="4" applyFont="1" applyBorder="1" applyAlignment="1">
      <alignment horizontal="center" vertical="center" wrapText="1"/>
    </xf>
    <xf numFmtId="167" fontId="20" fillId="0" borderId="7" xfId="4" applyNumberFormat="1" applyFont="1" applyBorder="1" applyAlignment="1">
      <alignment horizontal="left"/>
    </xf>
    <xf numFmtId="173" fontId="20" fillId="0" borderId="0" xfId="6" applyNumberFormat="1" applyFont="1" applyFill="1" applyBorder="1" applyAlignment="1">
      <alignment horizontal="right"/>
    </xf>
    <xf numFmtId="166" fontId="20" fillId="0" borderId="0" xfId="6" applyNumberFormat="1" applyFont="1" applyFill="1" applyBorder="1" applyAlignment="1">
      <alignment horizontal="right"/>
    </xf>
    <xf numFmtId="169" fontId="8" fillId="0" borderId="0" xfId="5" applyNumberFormat="1" applyFont="1" applyFill="1" applyBorder="1" applyAlignment="1">
      <alignment horizontal="right" vertical="center"/>
    </xf>
    <xf numFmtId="169" fontId="8" fillId="10" borderId="11" xfId="5" applyNumberFormat="1" applyFont="1" applyFill="1" applyBorder="1" applyAlignment="1">
      <alignment horizontal="right" vertical="center"/>
    </xf>
    <xf numFmtId="0" fontId="17" fillId="0" borderId="7" xfId="4" applyFont="1" applyBorder="1"/>
    <xf numFmtId="173" fontId="20" fillId="0" borderId="0" xfId="4" applyNumberFormat="1" applyFont="1" applyAlignment="1">
      <alignment horizontal="right"/>
    </xf>
    <xf numFmtId="173" fontId="20" fillId="10" borderId="11" xfId="4" applyNumberFormat="1" applyFont="1" applyFill="1" applyBorder="1" applyAlignment="1">
      <alignment horizontal="right"/>
    </xf>
    <xf numFmtId="166" fontId="20" fillId="0" borderId="2" xfId="4" applyNumberFormat="1" applyFont="1" applyBorder="1" applyAlignment="1">
      <alignment horizontal="right"/>
    </xf>
    <xf numFmtId="173" fontId="20" fillId="0" borderId="0" xfId="5" applyNumberFormat="1" applyFont="1" applyFill="1" applyBorder="1" applyAlignment="1">
      <alignment horizontal="right" vertical="center"/>
    </xf>
    <xf numFmtId="173" fontId="20" fillId="10" borderId="11" xfId="5" applyNumberFormat="1" applyFont="1" applyFill="1" applyBorder="1" applyAlignment="1">
      <alignment horizontal="right" vertical="center"/>
    </xf>
    <xf numFmtId="166" fontId="20" fillId="0" borderId="2" xfId="5" applyNumberFormat="1" applyFont="1" applyFill="1" applyBorder="1" applyAlignment="1">
      <alignment horizontal="right" vertical="center"/>
    </xf>
    <xf numFmtId="173" fontId="7" fillId="0" borderId="6" xfId="4" applyNumberFormat="1" applyFont="1" applyBorder="1" applyAlignment="1">
      <alignment horizontal="center"/>
    </xf>
    <xf numFmtId="173" fontId="7" fillId="0" borderId="6" xfId="4" applyNumberFormat="1" applyFont="1" applyBorder="1" applyAlignment="1">
      <alignment horizontal="right" vertical="center"/>
    </xf>
    <xf numFmtId="166" fontId="7" fillId="0" borderId="6" xfId="4" applyNumberFormat="1" applyFont="1" applyBorder="1" applyAlignment="1">
      <alignment horizontal="right" vertical="center"/>
    </xf>
    <xf numFmtId="173" fontId="7" fillId="10" borderId="20" xfId="4" applyNumberFormat="1" applyFont="1" applyFill="1" applyBorder="1" applyAlignment="1">
      <alignment horizontal="right" vertical="center"/>
    </xf>
    <xf numFmtId="166" fontId="7" fillId="0" borderId="4" xfId="4" applyNumberFormat="1" applyFont="1" applyBorder="1" applyAlignment="1">
      <alignment horizontal="right" vertical="center"/>
    </xf>
    <xf numFmtId="169" fontId="20" fillId="0" borderId="0" xfId="4" applyNumberFormat="1" applyFont="1"/>
    <xf numFmtId="3" fontId="20" fillId="0" borderId="0" xfId="6" applyNumberFormat="1" applyFont="1" applyFill="1" applyBorder="1" applyAlignment="1">
      <alignment horizontal="right" vertical="center"/>
    </xf>
    <xf numFmtId="169" fontId="8" fillId="0" borderId="0" xfId="4" applyNumberFormat="1" applyFont="1"/>
    <xf numFmtId="3" fontId="8" fillId="0" borderId="0" xfId="4" applyNumberFormat="1" applyFont="1" applyAlignment="1">
      <alignment horizontal="right" vertical="center"/>
    </xf>
    <xf numFmtId="3" fontId="20" fillId="0" borderId="0" xfId="5" applyNumberFormat="1" applyFont="1" applyFill="1" applyBorder="1" applyAlignment="1">
      <alignment horizontal="right" vertical="center"/>
    </xf>
    <xf numFmtId="3" fontId="17" fillId="0" borderId="0" xfId="4" applyNumberFormat="1" applyFont="1" applyAlignment="1">
      <alignment horizontal="right" vertical="center" wrapText="1"/>
    </xf>
    <xf numFmtId="169" fontId="8" fillId="0" borderId="0" xfId="4" applyNumberFormat="1" applyFont="1" applyAlignment="1">
      <alignment horizontal="left" indent="1"/>
    </xf>
    <xf numFmtId="169" fontId="20" fillId="0" borderId="0" xfId="4" applyNumberFormat="1" applyFont="1" applyAlignment="1">
      <alignment horizontal="left" vertical="center" wrapText="1"/>
    </xf>
    <xf numFmtId="169" fontId="7" fillId="3" borderId="0" xfId="4" applyNumberFormat="1" applyFont="1" applyFill="1" applyAlignment="1">
      <alignment horizontal="right" vertical="center"/>
    </xf>
    <xf numFmtId="0" fontId="7" fillId="0" borderId="0" xfId="4" applyFont="1" applyAlignment="1">
      <alignment horizontal="left"/>
    </xf>
    <xf numFmtId="3" fontId="8" fillId="0" borderId="0" xfId="6" applyNumberFormat="1" applyFont="1" applyFill="1" applyBorder="1" applyAlignment="1">
      <alignment horizontal="right" vertical="center"/>
    </xf>
    <xf numFmtId="3" fontId="20" fillId="0" borderId="0" xfId="4" applyNumberFormat="1" applyFont="1" applyAlignment="1">
      <alignment horizontal="right" vertical="center"/>
    </xf>
    <xf numFmtId="0" fontId="7" fillId="0" borderId="0" xfId="4" applyFont="1" applyAlignment="1">
      <alignment horizontal="left" wrapText="1"/>
    </xf>
    <xf numFmtId="3" fontId="7" fillId="0" borderId="0" xfId="4" applyNumberFormat="1" applyFont="1" applyAlignment="1">
      <alignment horizontal="right" vertical="center"/>
    </xf>
    <xf numFmtId="169" fontId="8" fillId="0" borderId="0" xfId="4" applyNumberFormat="1" applyFont="1" applyAlignment="1">
      <alignment horizontal="left"/>
    </xf>
    <xf numFmtId="169" fontId="21" fillId="3" borderId="0" xfId="4" applyNumberFormat="1" applyFont="1" applyFill="1" applyAlignment="1">
      <alignment horizontal="right" vertical="center"/>
    </xf>
    <xf numFmtId="169" fontId="21" fillId="3" borderId="0" xfId="5" applyNumberFormat="1" applyFont="1" applyFill="1" applyBorder="1" applyAlignment="1">
      <alignment horizontal="right" vertical="center"/>
    </xf>
    <xf numFmtId="0" fontId="17" fillId="3" borderId="0" xfId="4" applyFont="1" applyFill="1" applyAlignment="1">
      <alignment horizontal="right" vertical="center"/>
    </xf>
    <xf numFmtId="3" fontId="20" fillId="0" borderId="6" xfId="5" applyNumberFormat="1" applyFont="1" applyFill="1" applyBorder="1" applyAlignment="1">
      <alignment horizontal="right" vertical="center"/>
    </xf>
    <xf numFmtId="3" fontId="20" fillId="0" borderId="6" xfId="6" applyNumberFormat="1" applyFont="1" applyFill="1" applyBorder="1" applyAlignment="1">
      <alignment horizontal="right" vertical="center"/>
    </xf>
    <xf numFmtId="166" fontId="20" fillId="0" borderId="6" xfId="1" applyNumberFormat="1" applyFont="1" applyFill="1" applyBorder="1" applyAlignment="1">
      <alignment horizontal="right" vertical="center"/>
    </xf>
    <xf numFmtId="3" fontId="20" fillId="0" borderId="6"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3" fontId="8" fillId="0" borderId="0" xfId="1" applyNumberFormat="1" applyFont="1" applyFill="1" applyBorder="1" applyAlignment="1">
      <alignment horizontal="right" vertical="center"/>
    </xf>
    <xf numFmtId="3" fontId="7" fillId="0" borderId="0" xfId="4" applyNumberFormat="1" applyFont="1" applyAlignment="1">
      <alignment horizontal="right" vertical="center" wrapText="1"/>
    </xf>
    <xf numFmtId="166" fontId="7" fillId="0" borderId="2" xfId="4" applyNumberFormat="1" applyFont="1" applyBorder="1" applyAlignment="1">
      <alignment horizontal="right" vertical="center" wrapText="1"/>
    </xf>
    <xf numFmtId="3" fontId="7" fillId="0" borderId="0" xfId="1" applyNumberFormat="1" applyFont="1" applyFill="1" applyBorder="1" applyAlignment="1">
      <alignment horizontal="right" vertical="center" wrapText="1"/>
    </xf>
    <xf numFmtId="166" fontId="20" fillId="0" borderId="0" xfId="1" applyNumberFormat="1" applyFont="1" applyFill="1" applyBorder="1" applyAlignment="1">
      <alignment horizontal="right" vertical="center"/>
    </xf>
    <xf numFmtId="3" fontId="17" fillId="0" borderId="0" xfId="1" applyNumberFormat="1" applyFont="1" applyFill="1" applyBorder="1" applyAlignment="1">
      <alignment horizontal="right" vertical="center" wrapText="1"/>
    </xf>
    <xf numFmtId="166" fontId="20" fillId="0" borderId="2" xfId="6" applyNumberFormat="1" applyFont="1" applyFill="1" applyBorder="1" applyAlignment="1">
      <alignment horizontal="right"/>
    </xf>
    <xf numFmtId="166" fontId="8" fillId="0" borderId="2" xfId="4" applyNumberFormat="1" applyFont="1" applyBorder="1" applyAlignment="1">
      <alignment horizontal="right"/>
    </xf>
    <xf numFmtId="3" fontId="20" fillId="0" borderId="0" xfId="1" applyNumberFormat="1" applyFont="1" applyFill="1" applyBorder="1" applyAlignment="1">
      <alignment horizontal="right" vertical="center"/>
    </xf>
    <xf numFmtId="169" fontId="22" fillId="0" borderId="9" xfId="5" applyNumberFormat="1" applyFont="1" applyFill="1" applyBorder="1" applyAlignment="1">
      <alignment horizontal="center"/>
    </xf>
    <xf numFmtId="169" fontId="22" fillId="0" borderId="1" xfId="5" applyNumberFormat="1" applyFont="1" applyFill="1" applyBorder="1" applyAlignment="1">
      <alignment horizontal="center"/>
    </xf>
    <xf numFmtId="3" fontId="20" fillId="3" borderId="6" xfId="4" applyNumberFormat="1" applyFont="1" applyFill="1" applyBorder="1"/>
    <xf numFmtId="3" fontId="17" fillId="0" borderId="6" xfId="4" applyNumberFormat="1" applyFont="1" applyBorder="1" applyAlignment="1">
      <alignment horizontal="right" vertical="center"/>
    </xf>
    <xf numFmtId="166" fontId="17" fillId="0" borderId="6" xfId="1" applyNumberFormat="1" applyFont="1" applyFill="1" applyBorder="1" applyAlignment="1">
      <alignment horizontal="right" vertical="center"/>
    </xf>
    <xf numFmtId="166" fontId="17" fillId="0" borderId="4" xfId="1" applyNumberFormat="1" applyFont="1" applyFill="1" applyBorder="1" applyAlignment="1">
      <alignment horizontal="right" vertical="center"/>
    </xf>
    <xf numFmtId="166" fontId="8" fillId="0" borderId="2" xfId="1" applyNumberFormat="1" applyFont="1" applyFill="1" applyBorder="1" applyAlignment="1">
      <alignment horizontal="right" vertical="center"/>
    </xf>
    <xf numFmtId="3" fontId="8" fillId="3" borderId="0" xfId="5" applyNumberFormat="1" applyFont="1" applyFill="1" applyBorder="1"/>
    <xf numFmtId="3" fontId="20" fillId="3" borderId="0" xfId="4" applyNumberFormat="1" applyFont="1" applyFill="1"/>
    <xf numFmtId="166" fontId="20" fillId="0" borderId="2" xfId="1" applyNumberFormat="1" applyFont="1" applyFill="1" applyBorder="1" applyAlignment="1">
      <alignment horizontal="right" vertical="center"/>
    </xf>
    <xf numFmtId="166" fontId="7" fillId="0" borderId="0" xfId="1" applyNumberFormat="1" applyFont="1" applyBorder="1" applyAlignment="1">
      <alignment horizontal="right" vertical="center"/>
    </xf>
    <xf numFmtId="166" fontId="7" fillId="0" borderId="2" xfId="1" applyNumberFormat="1" applyFont="1" applyBorder="1" applyAlignment="1">
      <alignment horizontal="right" vertical="center"/>
    </xf>
    <xf numFmtId="166" fontId="17" fillId="0" borderId="0" xfId="1" applyNumberFormat="1" applyFont="1" applyBorder="1" applyAlignment="1">
      <alignment horizontal="right" vertical="center"/>
    </xf>
    <xf numFmtId="166" fontId="17" fillId="0" borderId="2" xfId="1" applyNumberFormat="1" applyFont="1" applyBorder="1" applyAlignment="1">
      <alignment horizontal="right" vertical="center"/>
    </xf>
    <xf numFmtId="0" fontId="8" fillId="3" borderId="0" xfId="4" applyFont="1" applyFill="1" applyAlignment="1">
      <alignment horizontal="left" vertical="center"/>
    </xf>
    <xf numFmtId="0" fontId="8" fillId="3" borderId="0" xfId="4" applyFont="1" applyFill="1" applyAlignment="1">
      <alignment horizontal="center" vertical="center"/>
    </xf>
    <xf numFmtId="2" fontId="8" fillId="3" borderId="0" xfId="4" quotePrefix="1" applyNumberFormat="1" applyFont="1" applyFill="1" applyAlignment="1">
      <alignment horizontal="center" vertical="center"/>
    </xf>
    <xf numFmtId="0" fontId="8" fillId="3" borderId="0" xfId="4" quotePrefix="1" applyFont="1" applyFill="1" applyAlignment="1">
      <alignment horizontal="center" vertical="center"/>
    </xf>
    <xf numFmtId="16" fontId="8" fillId="3" borderId="0" xfId="4" quotePrefix="1" applyNumberFormat="1" applyFont="1" applyFill="1" applyAlignment="1">
      <alignment horizontal="center" vertical="center"/>
    </xf>
    <xf numFmtId="0" fontId="8" fillId="0" borderId="16" xfId="4" applyFont="1" applyBorder="1" applyAlignment="1">
      <alignment horizontal="center" vertical="center"/>
    </xf>
    <xf numFmtId="0" fontId="8" fillId="0" borderId="24" xfId="4" applyFont="1" applyBorder="1" applyAlignment="1">
      <alignment horizontal="center" vertical="center"/>
    </xf>
    <xf numFmtId="0" fontId="20" fillId="0" borderId="12" xfId="4" applyFont="1" applyBorder="1" applyAlignment="1">
      <alignment horizontal="center" vertical="center"/>
    </xf>
    <xf numFmtId="0" fontId="17" fillId="0" borderId="11" xfId="4" applyFont="1" applyBorder="1" applyAlignment="1">
      <alignment vertical="center" wrapText="1"/>
    </xf>
    <xf numFmtId="173" fontId="20" fillId="0" borderId="21" xfId="5" applyNumberFormat="1" applyFont="1" applyFill="1" applyBorder="1" applyAlignment="1">
      <alignment horizontal="right"/>
    </xf>
    <xf numFmtId="173" fontId="8" fillId="0" borderId="11" xfId="6" applyNumberFormat="1" applyFont="1" applyFill="1" applyBorder="1" applyAlignment="1">
      <alignment horizontal="right"/>
    </xf>
    <xf numFmtId="173" fontId="8" fillId="0" borderId="11" xfId="5" applyNumberFormat="1" applyFont="1" applyFill="1" applyBorder="1" applyAlignment="1">
      <alignment horizontal="right"/>
    </xf>
    <xf numFmtId="166" fontId="22" fillId="0" borderId="11" xfId="5" applyNumberFormat="1" applyFont="1" applyFill="1" applyBorder="1" applyAlignment="1">
      <alignment horizontal="right"/>
    </xf>
    <xf numFmtId="173" fontId="20" fillId="0" borderId="11" xfId="5" applyNumberFormat="1" applyFont="1" applyFill="1" applyBorder="1" applyAlignment="1">
      <alignment horizontal="right"/>
    </xf>
    <xf numFmtId="166" fontId="8" fillId="0" borderId="11" xfId="5" applyNumberFormat="1" applyFont="1" applyFill="1" applyBorder="1" applyAlignment="1">
      <alignment horizontal="right"/>
    </xf>
    <xf numFmtId="166" fontId="20" fillId="0" borderId="11" xfId="5" applyNumberFormat="1" applyFont="1" applyFill="1" applyBorder="1" applyAlignment="1">
      <alignment horizontal="right"/>
    </xf>
    <xf numFmtId="0" fontId="8" fillId="0" borderId="11" xfId="5" applyNumberFormat="1" applyFont="1" applyFill="1" applyBorder="1" applyAlignment="1">
      <alignment horizontal="right"/>
    </xf>
    <xf numFmtId="2" fontId="20" fillId="0" borderId="21" xfId="6" applyNumberFormat="1" applyFont="1" applyFill="1" applyBorder="1" applyAlignment="1">
      <alignment horizontal="right"/>
    </xf>
    <xf numFmtId="168" fontId="8" fillId="0" borderId="11" xfId="6" applyNumberFormat="1" applyFont="1" applyFill="1" applyBorder="1" applyAlignment="1">
      <alignment horizontal="right"/>
    </xf>
    <xf numFmtId="3" fontId="8" fillId="0" borderId="11" xfId="5" applyNumberFormat="1" applyFont="1" applyFill="1" applyBorder="1" applyAlignment="1">
      <alignment horizontal="right"/>
    </xf>
    <xf numFmtId="0" fontId="7" fillId="0" borderId="11" xfId="4" applyFont="1" applyBorder="1" applyAlignment="1">
      <alignment horizontal="right"/>
    </xf>
    <xf numFmtId="166" fontId="8" fillId="0" borderId="22" xfId="5" applyNumberFormat="1" applyFont="1" applyFill="1" applyBorder="1" applyAlignment="1">
      <alignment horizontal="right"/>
    </xf>
    <xf numFmtId="0" fontId="52" fillId="0" borderId="0" xfId="0" applyFont="1"/>
    <xf numFmtId="0" fontId="39" fillId="0" borderId="0" xfId="0" applyFont="1"/>
    <xf numFmtId="0" fontId="51" fillId="0" borderId="0" xfId="0" applyFont="1" applyAlignment="1">
      <alignment wrapText="1"/>
    </xf>
    <xf numFmtId="0" fontId="39" fillId="13" borderId="9" xfId="0" applyFont="1" applyFill="1" applyBorder="1" applyAlignment="1">
      <alignment vertical="top"/>
    </xf>
    <xf numFmtId="0" fontId="51" fillId="0" borderId="9" xfId="0" applyFont="1" applyBorder="1" applyAlignment="1">
      <alignment vertical="top" wrapText="1"/>
    </xf>
    <xf numFmtId="0" fontId="56" fillId="0" borderId="0" xfId="2" applyFont="1"/>
    <xf numFmtId="0" fontId="54" fillId="2" borderId="0" xfId="3" applyFont="1" applyFill="1" applyAlignment="1">
      <alignment horizontal="left" wrapText="1"/>
    </xf>
    <xf numFmtId="173" fontId="7" fillId="0" borderId="21" xfId="4" applyNumberFormat="1" applyFont="1" applyBorder="1" applyAlignment="1">
      <alignment horizontal="center"/>
    </xf>
    <xf numFmtId="173" fontId="20" fillId="0" borderId="11" xfId="6" applyNumberFormat="1" applyFont="1" applyFill="1" applyBorder="1" applyAlignment="1">
      <alignment horizontal="right" vertical="center"/>
    </xf>
    <xf numFmtId="166" fontId="8" fillId="0" borderId="25" xfId="5" applyNumberFormat="1" applyFont="1" applyFill="1" applyBorder="1" applyAlignment="1">
      <alignment horizontal="center"/>
    </xf>
    <xf numFmtId="0" fontId="17" fillId="3" borderId="12" xfId="4" applyFont="1" applyFill="1" applyBorder="1" applyAlignment="1">
      <alignment horizontal="center" vertical="center" wrapText="1"/>
    </xf>
    <xf numFmtId="0" fontId="26" fillId="0" borderId="11" xfId="4" applyFont="1" applyBorder="1" applyAlignment="1">
      <alignment vertical="center" wrapText="1"/>
    </xf>
    <xf numFmtId="173" fontId="7" fillId="0" borderId="21" xfId="4" applyNumberFormat="1" applyFont="1" applyBorder="1" applyAlignment="1">
      <alignment horizontal="right" vertical="center"/>
    </xf>
    <xf numFmtId="166" fontId="20" fillId="0" borderId="11" xfId="5" applyNumberFormat="1" applyFont="1" applyFill="1" applyBorder="1" applyAlignment="1">
      <alignment horizontal="right" vertical="center"/>
    </xf>
    <xf numFmtId="172" fontId="8" fillId="0" borderId="11" xfId="5" applyNumberFormat="1" applyFont="1" applyFill="1" applyBorder="1" applyAlignment="1">
      <alignment horizontal="right"/>
    </xf>
    <xf numFmtId="172" fontId="7" fillId="0" borderId="11" xfId="4" applyNumberFormat="1" applyFont="1" applyBorder="1" applyAlignment="1">
      <alignment horizontal="right"/>
    </xf>
    <xf numFmtId="172" fontId="8" fillId="0" borderId="11" xfId="6" applyNumberFormat="1" applyFont="1" applyFill="1" applyBorder="1" applyAlignment="1">
      <alignment horizontal="right"/>
    </xf>
    <xf numFmtId="0" fontId="57" fillId="2" borderId="0" xfId="3" applyFont="1" applyFill="1">
      <alignment wrapText="1"/>
    </xf>
    <xf numFmtId="0" fontId="55" fillId="2" borderId="0" xfId="3" applyFont="1" applyFill="1">
      <alignment wrapText="1"/>
    </xf>
    <xf numFmtId="0" fontId="54" fillId="0" borderId="0" xfId="3" applyFont="1">
      <alignment wrapText="1"/>
    </xf>
    <xf numFmtId="0" fontId="58" fillId="14" borderId="0" xfId="0" applyFont="1" applyFill="1" applyAlignment="1">
      <alignment horizontal="center" vertical="top" wrapText="1"/>
    </xf>
    <xf numFmtId="0" fontId="20" fillId="8" borderId="18" xfId="4" applyFont="1" applyFill="1" applyBorder="1" applyAlignment="1">
      <alignment horizontal="center"/>
    </xf>
    <xf numFmtId="0" fontId="20" fillId="8" borderId="19" xfId="4" applyFont="1" applyFill="1" applyBorder="1" applyAlignment="1">
      <alignment horizontal="center"/>
    </xf>
    <xf numFmtId="0" fontId="20" fillId="8" borderId="17" xfId="4" applyFont="1" applyFill="1" applyBorder="1" applyAlignment="1">
      <alignment horizontal="center"/>
    </xf>
    <xf numFmtId="0" fontId="20" fillId="11" borderId="18" xfId="4" applyFont="1" applyFill="1" applyBorder="1" applyAlignment="1">
      <alignment horizontal="center"/>
    </xf>
    <xf numFmtId="0" fontId="20" fillId="11" borderId="19" xfId="4" applyFont="1" applyFill="1" applyBorder="1" applyAlignment="1">
      <alignment horizontal="center"/>
    </xf>
    <xf numFmtId="0" fontId="20" fillId="11" borderId="17" xfId="4" applyFont="1" applyFill="1" applyBorder="1" applyAlignment="1">
      <alignment horizontal="center"/>
    </xf>
    <xf numFmtId="0" fontId="17" fillId="12" borderId="10" xfId="4" applyFont="1" applyFill="1" applyBorder="1" applyAlignment="1">
      <alignment horizontal="center"/>
    </xf>
    <xf numFmtId="0" fontId="50" fillId="3" borderId="0" xfId="4" applyFont="1" applyFill="1" applyAlignment="1">
      <alignment horizontal="center" vertical="center" textRotation="60"/>
    </xf>
  </cellXfs>
  <cellStyles count="9">
    <cellStyle name="Komma 2" xfId="6" xr:uid="{F26D963C-66F7-474A-AB2E-A8E7EC4C9674}"/>
    <cellStyle name="Normal" xfId="3" xr:uid="{FF9119CC-CCC9-7F45-9215-BA1927166F4D}"/>
    <cellStyle name="Prozent" xfId="1" builtinId="5"/>
    <cellStyle name="Prozent 2" xfId="5" xr:uid="{13F688DB-946F-4244-8FA0-4FF9F21A6DB8}"/>
    <cellStyle name="Standard" xfId="0" builtinId="0"/>
    <cellStyle name="Standard 12" xfId="8" xr:uid="{84BB795C-F313-9D4C-A52A-DD8F383661D7}"/>
    <cellStyle name="Standard 2" xfId="2" xr:uid="{792B017B-7592-8246-B333-631E36D03E6A}"/>
    <cellStyle name="Standard 3" xfId="4" xr:uid="{258967CE-312E-6149-8433-FC943294805C}"/>
    <cellStyle name="Standard 5" xfId="7" xr:uid="{AE4E33F9-9906-5647-A420-F8E240226C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externalLink" Target="externalLinks/externalLink12.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87923</xdr:colOff>
      <xdr:row>1</xdr:row>
      <xdr:rowOff>9768</xdr:rowOff>
    </xdr:from>
    <xdr:to>
      <xdr:col>0</xdr:col>
      <xdr:colOff>1557313</xdr:colOff>
      <xdr:row>2</xdr:row>
      <xdr:rowOff>17584</xdr:rowOff>
    </xdr:to>
    <xdr:pic>
      <xdr:nvPicPr>
        <xdr:cNvPr id="3" name="Picture 5">
          <a:extLst>
            <a:ext uri="{FF2B5EF4-FFF2-40B4-BE49-F238E27FC236}">
              <a16:creationId xmlns:a16="http://schemas.microsoft.com/office/drawing/2014/main" id="{AF5681B1-AC39-1349-B50F-7E844B8A9C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23" y="205153"/>
          <a:ext cx="1469390" cy="457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72571</xdr:colOff>
      <xdr:row>1</xdr:row>
      <xdr:rowOff>63500</xdr:rowOff>
    </xdr:from>
    <xdr:ext cx="1469390" cy="454025"/>
    <xdr:pic>
      <xdr:nvPicPr>
        <xdr:cNvPr id="2" name="Picture 5">
          <a:extLst>
            <a:ext uri="{FF2B5EF4-FFF2-40B4-BE49-F238E27FC236}">
              <a16:creationId xmlns:a16="http://schemas.microsoft.com/office/drawing/2014/main" id="{5BAC6EB3-85E7-E54E-A3E9-019396BC0DB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69273</xdr:colOff>
      <xdr:row>1</xdr:row>
      <xdr:rowOff>69272</xdr:rowOff>
    </xdr:from>
    <xdr:ext cx="1469390" cy="454025"/>
    <xdr:pic>
      <xdr:nvPicPr>
        <xdr:cNvPr id="2" name="Picture 5">
          <a:extLst>
            <a:ext uri="{FF2B5EF4-FFF2-40B4-BE49-F238E27FC236}">
              <a16:creationId xmlns:a16="http://schemas.microsoft.com/office/drawing/2014/main" id="{50042167-67F5-6C4D-ACBE-6510B49910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69272"/>
          <a:ext cx="1469390" cy="4540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B5589CD2-A143-8245-A06E-40D7D29005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65F6C4E-C4CF-E143-B909-198BFDBE2B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A28EBF8D-4FE7-0246-9893-43B08AD5A2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72571</xdr:colOff>
      <xdr:row>0</xdr:row>
      <xdr:rowOff>63500</xdr:rowOff>
    </xdr:from>
    <xdr:ext cx="1469390" cy="454025"/>
    <xdr:pic>
      <xdr:nvPicPr>
        <xdr:cNvPr id="2" name="Picture 5">
          <a:extLst>
            <a:ext uri="{FF2B5EF4-FFF2-40B4-BE49-F238E27FC236}">
              <a16:creationId xmlns:a16="http://schemas.microsoft.com/office/drawing/2014/main" id="{C8136529-970B-2E4C-9A43-F8F663D353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571" y="63500"/>
          <a:ext cx="1469390" cy="454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IF/MIDEAST/UAE/Database/D46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ntlon010/areiss$/TELECOM%20NEW/Comps/Comp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Documents%20and%20Settings/menziric/Local%20Settings/Temporary%20Internet%20Files/OLK30/Crucell%20Model_17.12.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SoftwareGroup/Companies/Telecity/Telecity%20mode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TELECINCOfinancial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pp.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aSoftwareGroup/Companies/Sage/Sage%20mode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TEMP/Cap-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nycmvifl27a/partner/SECTOR/TCOM/Comps/comps_overal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zkvcyxw/AppData/Local/Microsoft/Windows/Temporary%20Internet%20Files/Content.Outlook/W1FASH5Q/Copy%20of%20Scout24%20model%20working_Segment%20reforeca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corp.bankofamerica.com/london/researchshared/Share5/TEMP/SECTOR/COMM/Guy/New%20Comp%20Sheets/valuation%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IF/AFRICA/EGYPT/Database/D46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Windows/TEMP/Newmedia/Newmedia1/COMPMOD/P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IIF/MIDEAST/LEBANON/Database/D44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bankofamerica.com/london/Documents%20and%20Settings/reidal/Local%20Settings/Temporary%20Internet%20Files/OLKB21/EST/_Shared/Rogue%20li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ZKS15NT/AppData/Local/Microsoft/Windows/Temporary%20Internet%20Files/Content.Outlook/WNLVM2X3/old%20models/SAPwksh%2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bankofamerica.com/london/researchshared/Share5/TEMP/SAP%20Model%20Additi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Userdata/PanEuro%20Research/Templeton/PSIweek.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fs.uk.ml.com/London/COMPANIES/Pearson/PSON%20LN.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apadmana/Local%20Settings/Temporary%20Internet%20Files/OLKB/Dar%20Al%20Arkan%20-%207%20Oct%202010%20-%20post%202Q10%20results_v3_NEW2.mh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Database"/>
      <sheetName val="UAE Work Sheet"/>
      <sheetName val="Charts"/>
      <sheetName val="Data for charts"/>
      <sheetName val="Table"/>
      <sheetName val="EER Model"/>
    </sheetNames>
    <sheetDataSet>
      <sheetData sheetId="0"/>
      <sheetData sheetId="1" refreshError="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OUTPUT"/>
      <sheetName val="Val. table"/>
      <sheetName val="Valuation OUTPUT"/>
      <sheetName val="Info"/>
      <sheetName val="PRICES"/>
      <sheetName val="Belgacom"/>
      <sheetName val="BT"/>
      <sheetName val="DT"/>
      <sheetName val="Eircom"/>
      <sheetName val="FT"/>
      <sheetName val="KPN"/>
      <sheetName val="OTE"/>
      <sheetName val="PT"/>
      <sheetName val="Swisscom"/>
      <sheetName val="TD"/>
      <sheetName val="Tef"/>
      <sheetName val="TI"/>
      <sheetName val="TA"/>
      <sheetName val="Telenor"/>
      <sheetName val="Telia"/>
      <sheetName val="Bouygues"/>
      <sheetName val="Cosmote"/>
      <sheetName val="Elisa"/>
      <sheetName val="mmO2"/>
      <sheetName val="MobiStar"/>
      <sheetName val="Sonae"/>
      <sheetName val="STET_Hellas"/>
      <sheetName val="Tele2"/>
      <sheetName val="Tef_Mov_fc"/>
      <sheetName val="TIM"/>
      <sheetName val="Vodafone_fc"/>
      <sheetName val="C_W"/>
      <sheetName val="Colt"/>
      <sheetName val="Equant"/>
      <sheetName val="Jazztel"/>
      <sheetName val="NTL"/>
      <sheetName val="Telewest"/>
      <sheetName val="Thus"/>
      <sheetName val="UPC"/>
      <sheetName val="Versatel"/>
      <sheetName val="Vodafone_pc"/>
      <sheetName val="US_Page"/>
      <sheetName val="LiberTel"/>
      <sheetName val="MobilCom"/>
      <sheetName val="Orange"/>
      <sheetName val="Orange_pc"/>
      <sheetName val="Panafon"/>
      <sheetName val="Sonera"/>
      <sheetName val="Telecel"/>
      <sheetName val="Tef_Mov_pc"/>
      <sheetName val="Carrier1"/>
      <sheetName val="CompleTel"/>
      <sheetName val="Energis"/>
      <sheetName val="KPNQwest"/>
      <sheetName val="QSC"/>
      <sheetName val="Song_Net"/>
      <sheetName val="Europolitan"/>
      <sheetName val="SSSB Telecom"/>
      <sheetName val="Main (I)"/>
      <sheetName val="Main (M)"/>
      <sheetName val="Mob comps"/>
      <sheetName val="Comps"/>
      <sheetName val="#REF"/>
      <sheetName val="BT "/>
      <sheetName val="New OUTPUT "/>
      <sheetName val="Main (A)"/>
      <sheetName val="Alts sheet"/>
      <sheetName val="Stock Summary"/>
      <sheetName val="Presentation output"/>
      <sheetName val="BT Group"/>
      <sheetName val="Atlantic"/>
      <sheetName val="B2"/>
      <sheetName val="blank - quaterly"/>
      <sheetName val="Ono"/>
      <sheetName val="STET Hellas"/>
      <sheetName val="C&amp;W"/>
      <sheetName val="Song Net"/>
      <sheetName val="Tele1"/>
      <sheetName val="Viatel"/>
      <sheetName val="EMEA link"/>
      <sheetName val="Front Page"/>
      <sheetName val="Valuation tables"/>
      <sheetName val="Integrated Main"/>
      <sheetName val="British Telecom"/>
      <sheetName val="Deutsche Telekom"/>
      <sheetName val="France Telecom"/>
      <sheetName val="Portugal Telecom"/>
      <sheetName val="Tele Danmark"/>
      <sheetName val="Telecom Italia"/>
      <sheetName val="Telefonica"/>
      <sheetName val="Mobile Main"/>
      <sheetName val="Netcom ASA"/>
      <sheetName val="Vodafone"/>
      <sheetName val="Alts Main"/>
      <sheetName val="Colt Telecom"/>
      <sheetName val="QS Comms"/>
      <sheetName val="KPN Qwest"/>
      <sheetName val="FLAG"/>
      <sheetName val="Versat"/>
      <sheetName val="Telekom Austria"/>
      <sheetName val="Sonae.com"/>
      <sheetName val="Telefonica Mov_fc"/>
      <sheetName val="Telefonica Mov_pc"/>
      <sheetName val=" Update E plus"/>
      <sheetName val="Sheet1"/>
      <sheetName val="LiberTel (New)"/>
      <sheetName val="Bouygues (New)"/>
      <sheetName val="US_Comps"/>
      <sheetName val="Person Subs"/>
      <sheetName val="Penetration"/>
      <sheetName val="ARPU and revenues"/>
      <sheetName val="Bulgaria"/>
      <sheetName val="Romania"/>
      <sheetName val="Forecasts_VDF"/>
      <sheetName val="Output (Deka)"/>
      <sheetName val="Big Chart"/>
      <sheetName val="Sheet3"/>
      <sheetName val="MAM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End"/>
      <sheetName val="Products"/>
      <sheetName val="Revenue"/>
      <sheetName val="P&amp;L"/>
      <sheetName val="Margins"/>
      <sheetName val="CF"/>
      <sheetName val="BS"/>
      <sheetName val="AD&amp;E"/>
      <sheetName val="SoTP"/>
      <sheetName val="DCF Val"/>
      <sheetName val="Analysis"/>
      <sheetName val="Charts &amp; Tables"/>
      <sheetName val="ELSA - Globals"/>
      <sheetName val="Comment P&amp;L"/>
      <sheetName val="Results"/>
      <sheetName val="Summary"/>
      <sheetName val="Product Pipeline"/>
      <sheetName val="Markets"/>
      <sheetName val="iQImport"/>
      <sheetName val="Comments"/>
      <sheetName val="QC"/>
      <sheetName val="iQ_Measure_Validations_Errors"/>
      <sheetName val="iQ_CoreIndustrials"/>
    </sheetNames>
    <sheetDataSet>
      <sheetData sheetId="0" refreshError="1"/>
      <sheetData sheetId="1" refreshError="1"/>
      <sheetData sheetId="2" refreshError="1"/>
      <sheetData sheetId="3"/>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verview"/>
      <sheetName val="DCF"/>
      <sheetName val="Capacity (Company)"/>
      <sheetName val="M&amp;A"/>
      <sheetName val="Valuation"/>
      <sheetName val="Metrics"/>
      <sheetName val="Capex"/>
      <sheetName val="IntInc"/>
      <sheetName val="Revenue Driver"/>
      <sheetName val="IS"/>
      <sheetName val="CF"/>
      <sheetName val="BS"/>
      <sheetName val="Cash Generation Analysis"/>
      <sheetName val="Actuals Vs. Est"/>
      <sheetName val="Cons"/>
      <sheetName val="changes to estimates"/>
      <sheetName val="Backpage sheets"/>
      <sheetName val="Disclaimer"/>
      <sheetName val="QC"/>
      <sheetName val="Comment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Rev_Qrt"/>
      <sheetName val="Costs"/>
      <sheetName val="Cost_Qrt"/>
      <sheetName val="P&amp;L"/>
      <sheetName val="P&amp;L_Qrt"/>
      <sheetName val="SP"/>
      <sheetName val="SP_Qrt"/>
      <sheetName val="Cashflow"/>
      <sheetName val="CF_Q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_Main"/>
      <sheetName val="_Control"/>
      <sheetName val="Exchange rates"/>
      <sheetName val="Quarterly"/>
      <sheetName val="Revenue"/>
      <sheetName val="SofP valuation"/>
      <sheetName val="P&amp;L"/>
      <sheetName val="report p&amp;l"/>
      <sheetName val="formatted p&amp;l"/>
      <sheetName val="WPP Balance Sheet"/>
      <sheetName val="WPP Cashflow"/>
      <sheetName val="Uploader"/>
      <sheetName val="Sheet1"/>
      <sheetName val="GRD"/>
      <sheetName val="Transfer"/>
      <sheetName val="SOP Std"/>
      <sheetName val="Module1"/>
      <sheetName val="New Ratios"/>
      <sheetName val="Ratios"/>
      <sheetName val="Y&amp;R p&amp;l"/>
      <sheetName val="WPP only P&amp;l"/>
      <sheetName val="new group p&amp;l"/>
      <sheetName val="Proforma p&amp;l"/>
      <sheetName val="Summary Output"/>
      <sheetName val="Agencies and Account details"/>
      <sheetName val="Report Data"/>
      <sheetName val="Report 11 Feb 99"/>
      <sheetName val="wpp.l"/>
      <sheetName val="Simple DCF"/>
      <sheetName val="Balance Sheet"/>
      <sheetName val="Cashflow"/>
      <sheetName val="helen p&amp;l"/>
      <sheetName val="GRD Ratios"/>
      <sheetName val="Forecast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Overview"/>
      <sheetName val="DCF"/>
      <sheetName val="Valuation"/>
      <sheetName val="acquisitions"/>
      <sheetName val="Metrics"/>
      <sheetName val="IntInc"/>
      <sheetName val="Revenue Driver"/>
      <sheetName val="OpInc"/>
      <sheetName val="IS"/>
      <sheetName val="CF"/>
      <sheetName val="BS"/>
      <sheetName val="Charts for earnings"/>
      <sheetName val="Actuals Vs. Est"/>
      <sheetName val="Cons"/>
      <sheetName val="changes to estimates"/>
      <sheetName val="Backpage sheets"/>
      <sheetName val="Sage One"/>
      <sheetName val="cash conversion"/>
      <sheetName val="Sage Template"/>
      <sheetName val="iQ ML_Model_Summary"/>
      <sheetName val="iQ ML_Model_Info"/>
      <sheetName val="QC"/>
      <sheetName val="Dislcaimers"/>
      <sheetName val="Comments"/>
      <sheetName val="iQ_Measure_Validations_Errors"/>
      <sheetName val="iQ_CoreIndustrials"/>
      <sheetName val="Sheet3"/>
      <sheetName val="Mainten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K_BREAKDOWN"/>
      <sheetName val="LINK_SPREADSHEET"/>
      <sheetName val="EURO_SPREADSHEET"/>
      <sheetName val="EURO_BREAKDOWN"/>
      <sheetName val="LINK_INTERIM"/>
      <sheetName val="EURO_INTERIM"/>
      <sheetName val="LINK_CAPITAL"/>
      <sheetName val="EURO_CAPITAL"/>
      <sheetName val="LINK_VALUATION"/>
      <sheetName val="EURO_VALUATION"/>
      <sheetName val="LINK_LION"/>
      <sheetName val="EURO_LION"/>
      <sheetName val="CONVERSION"/>
      <sheetName val="Module1"/>
      <sheetName val="Amortisation Table"/>
      <sheetName val="Old Old DCF"/>
      <sheetName val="TomTom"/>
      <sheetName val="VAL Engi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s"/>
      <sheetName val="OverallComps"/>
      <sheetName val="Cellularcomps"/>
      <sheetName val="Calculations"/>
      <sheetName val="OverallComps incl new emeg"/>
      <sheetName val="FX"/>
      <sheetName val="BT"/>
      <sheetName val="DT"/>
      <sheetName val="EIR"/>
      <sheetName val="FT"/>
      <sheetName val="KPN"/>
      <sheetName val="PT"/>
      <sheetName val="SWCM"/>
      <sheetName val="TLD"/>
      <sheetName val="TI"/>
      <sheetName val="TI1"/>
      <sheetName val="TEF"/>
      <sheetName val="&lt;&gt;"/>
      <sheetName val="MTA"/>
      <sheetName val="OTE"/>
      <sheetName val="SPT"/>
      <sheetName val="TPSA"/>
      <sheetName val="CRAD"/>
      <sheetName val="VIP"/>
      <sheetName val="ROS"/>
      <sheetName val="ROSP"/>
      <sheetName val="EMOB"/>
      <sheetName val="&lt; &gt;"/>
      <sheetName val="VIV"/>
      <sheetName val="BOUY"/>
      <sheetName val="EUR"/>
      <sheetName val="LIB"/>
      <sheetName val="CRK"/>
      <sheetName val="ELEK"/>
      <sheetName val="MOB"/>
      <sheetName val="MNN"/>
      <sheetName val="NTC"/>
      <sheetName val="ORA"/>
      <sheetName val="PAN"/>
      <sheetName val="SON"/>
      <sheetName val="STET H"/>
      <sheetName val="TIM1"/>
      <sheetName val="TIM"/>
      <sheetName val="TLE"/>
      <sheetName val="VIMP"/>
      <sheetName val="VOD"/>
      <sheetName val=" &lt;&gt;"/>
      <sheetName val="CW"/>
      <sheetName val="CAR"/>
      <sheetName val="CLT"/>
      <sheetName val="CTEL"/>
      <sheetName val="CWC"/>
      <sheetName val="EQU"/>
      <sheetName val="EGS"/>
      <sheetName val="INET"/>
      <sheetName val="JAZZ"/>
      <sheetName val="KQWT"/>
      <sheetName val="TELE"/>
      <sheetName val="GTS"/>
      <sheetName val="VTEL"/>
      <sheetName val="VSTL"/>
      <sheetName val="Emg Mkt Com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F"/>
      <sheetName val="Rev Drivers"/>
      <sheetName val="Margin Drivers_old"/>
      <sheetName val="New Rev Driver"/>
      <sheetName val="Margin Drivers_changed"/>
      <sheetName val="IS"/>
      <sheetName val="CF"/>
      <sheetName val="BS"/>
      <sheetName val="Actuals vs Estimates"/>
      <sheetName val="BofA vs Cons"/>
      <sheetName val="BofA vs VA Cons"/>
      <sheetName val="2020 Guidance - Old vs. new"/>
      <sheetName val="Changes to estimates"/>
      <sheetName val="Backpage Sheets"/>
      <sheetName val="Valuation"/>
      <sheetName val="iQ_CoreIndustrials"/>
      <sheetName val="QC"/>
      <sheetName val="iQ_Measure_Validations_Errors"/>
      <sheetName val="Comments"/>
      <sheetName val="Comp Hardcoded"/>
      <sheetName val="Comp- Report"/>
      <sheetName val="Charts VG"/>
      <sheetName val="Finanzcheck "/>
      <sheetName val="LBO Model"/>
      <sheetName val="Scenario Analysis"/>
      <sheetName val="BBG"/>
      <sheetName val="Comp"/>
      <sheetName val="Charts"/>
      <sheetName val="Questions for IR"/>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Comps"/>
      <sheetName val="Valuation Summary"/>
      <sheetName val="ELSA - Forecasts"/>
      <sheetName val="ELSA - Globals"/>
      <sheetName val="ELSA - Data Sheet"/>
      <sheetName val="Cashflow conversion by half"/>
      <sheetName val="LOGIC"/>
      <sheetName val="Breakdown of Mob Networks"/>
      <sheetName val="Vertical analysis"/>
      <sheetName val="DCF (New)"/>
      <sheetName val="DCF &amp; EVA"/>
      <sheetName val="Charts"/>
      <sheetName val="Mobile Networks"/>
      <sheetName val=" scenario"/>
      <sheetName val="Breakdown of MN - sensitivity"/>
      <sheetName val="P&amp;L"/>
    </sheetNames>
    <sheetDataSet>
      <sheetData sheetId="0"/>
      <sheetData sheetId="1"/>
      <sheetData sheetId="2"/>
      <sheetData sheetId="3"/>
      <sheetData sheetId="4"/>
      <sheetData sheetId="5"/>
      <sheetData sheetId="6" refreshError="1"/>
      <sheetData sheetId="7"/>
      <sheetData sheetId="8"/>
      <sheetData sheetId="9"/>
      <sheetData sheetId="10"/>
      <sheetData sheetId="11"/>
      <sheetData sheetId="12"/>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efreshError="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spaper C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 val="base (haver)"/>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rket data"/>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Q_Measure_Validations_Errors"/>
      <sheetName val="iQ_CoreIndustrials"/>
      <sheetName val="Sybase"/>
      <sheetName val="SalesModel"/>
      <sheetName val="PLProjection"/>
      <sheetName val="Preview Sheet"/>
      <sheetName val="Balance Sheet"/>
      <sheetName val="Cash Flow"/>
      <sheetName val="Analysis"/>
      <sheetName val="Vara"/>
      <sheetName val="Overview"/>
      <sheetName val="Print"/>
      <sheetName val="DCF"/>
      <sheetName val="EVA"/>
      <sheetName val="QC"/>
      <sheetName val="Disclaimer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licence development"/>
      <sheetName val="Currency effect"/>
      <sheetName val="Ratios"/>
      <sheetName val="Taxes"/>
      <sheetName val="Cost analysis"/>
      <sheetName val="Timing of licenceflow"/>
      <sheetName val="Relative historic valuation"/>
      <sheetName val="Relative Valuation graphs"/>
      <sheetName val="ASP"/>
      <sheetName val="Market comparison"/>
      <sheetName val="Market comparisonUS"/>
      <sheetName val="Market share extended"/>
      <sheetName val="SCMCRM comparison"/>
      <sheetName val="H202outlookgraphs"/>
      <sheetName val="Graphs"/>
      <sheetName val="Historic fundamnetal analysis"/>
      <sheetName val="Graphs for fundamental"/>
      <sheetName val="ROIC-Valuation"/>
      <sheetName val="Industry solution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
      <sheetName val="Financial statements"/>
      <sheetName val="Revenues &amp; operating profit"/>
      <sheetName val="Forecast changes"/>
      <sheetName val="Forecast changes v2"/>
      <sheetName val="ConsComp"/>
      <sheetName val="Interim"/>
      <sheetName val="Quarterly trends"/>
      <sheetName val="Workings"/>
      <sheetName val="Sensitivity"/>
      <sheetName val="Changes"/>
      <sheetName val="Valuation"/>
      <sheetName val="LBO"/>
      <sheetName val="Tables"/>
      <sheetName val="Working"/>
      <sheetName val="Valuation vs. Media"/>
      <sheetName val="iQ ML_Model_Info"/>
      <sheetName val="iQ ML_Model_Summary"/>
      <sheetName val="Operating profit bridge"/>
      <sheetName val="Restructuring &amp; cost savings"/>
      <sheetName val="M&amp;A"/>
      <sheetName val="Guidance"/>
      <sheetName val="M&amp;A activity"/>
      <sheetName val="ASI"/>
      <sheetName val="EmbanetCompass"/>
      <sheetName val="Global English"/>
      <sheetName val="FTSE Int"/>
      <sheetName val="Global Education Gp"/>
      <sheetName val="Connections Ed"/>
      <sheetName val="IDC disposal"/>
      <sheetName val="EDI Schoolnet"/>
      <sheetName val="TutorVista"/>
      <sheetName val="America's Choice acq"/>
      <sheetName val="Sistema acquisition"/>
      <sheetName val="Melorio acquisition"/>
      <sheetName val="Additonal information Template"/>
      <sheetName val="Debt Maturity Profile"/>
      <sheetName val="Historic L4L &amp; margins"/>
      <sheetName val="North Am Education"/>
      <sheetName val="QC"/>
      <sheetName val="Comments"/>
      <sheetName val="Shareholders"/>
      <sheetName val="Competitors"/>
      <sheetName val="iQ_Measure_Validations_Errors"/>
      <sheetName val="iQ_CoreIndustrial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r Al Arkan - 7 Oct 2010 - pos"/>
    </sheetNames>
    <definedNames>
      <definedName name="CompRange1Main"/>
      <definedName name="CompRange2Main"/>
      <definedName name="CompRange3Main"/>
      <definedName name="DateRangeCompMain"/>
    </defined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F8DD-1D00-604E-BB60-41CF07E43809}">
  <sheetPr codeName="Tabelle1"/>
  <dimension ref="A1:B20"/>
  <sheetViews>
    <sheetView showRuler="0" view="pageBreakPreview" zoomScale="130" zoomScaleNormal="100" zoomScaleSheetLayoutView="130" workbookViewId="0">
      <selection activeCell="A32" sqref="A32"/>
    </sheetView>
  </sheetViews>
  <sheetFormatPr baseColWidth="10" defaultColWidth="13.33203125" defaultRowHeight="13"/>
  <cols>
    <col min="1" max="1" width="50.6640625" style="1" customWidth="1"/>
    <col min="2" max="2" width="112" style="1" customWidth="1"/>
    <col min="3" max="16384" width="13.33203125" style="1"/>
  </cols>
  <sheetData>
    <row r="1" spans="1:2" ht="15" customHeight="1">
      <c r="A1" s="2"/>
      <c r="B1" s="2"/>
    </row>
    <row r="2" spans="1:2" ht="35.75" customHeight="1">
      <c r="A2" s="4"/>
      <c r="B2" s="3"/>
    </row>
    <row r="3" spans="1:2" ht="15" customHeight="1">
      <c r="A3" s="2"/>
      <c r="B3" s="2"/>
    </row>
    <row r="4" spans="1:2" ht="53.25" customHeight="1">
      <c r="A4" s="326" t="s">
        <v>0</v>
      </c>
      <c r="B4" s="326"/>
    </row>
    <row r="5" spans="1:2" ht="15" customHeight="1">
      <c r="A5" s="327"/>
      <c r="B5" s="327"/>
    </row>
    <row r="6" spans="1:2" ht="15" customHeight="1">
      <c r="A6" s="327"/>
      <c r="B6" s="327"/>
    </row>
    <row r="7" spans="1:2" ht="15" customHeight="1">
      <c r="A7" s="327"/>
      <c r="B7" s="327"/>
    </row>
    <row r="8" spans="1:2" ht="15" customHeight="1">
      <c r="A8" s="313"/>
      <c r="B8" s="313"/>
    </row>
    <row r="9" spans="1:2" ht="15" customHeight="1">
      <c r="A9" s="314" t="s">
        <v>1</v>
      </c>
      <c r="B9" s="314"/>
    </row>
    <row r="10" spans="1:2" ht="15" customHeight="1">
      <c r="A10" s="314" t="s">
        <v>2</v>
      </c>
      <c r="B10" s="314"/>
    </row>
    <row r="11" spans="1:2" ht="16" customHeight="1">
      <c r="A11" s="314" t="s">
        <v>3</v>
      </c>
      <c r="B11" s="314"/>
    </row>
    <row r="12" spans="1:2" ht="15" customHeight="1">
      <c r="A12" s="314" t="s">
        <v>4</v>
      </c>
      <c r="B12" s="314"/>
    </row>
    <row r="13" spans="1:2" ht="15" customHeight="1">
      <c r="A13" s="314" t="s">
        <v>5</v>
      </c>
      <c r="B13" s="314"/>
    </row>
    <row r="14" spans="1:2" ht="15" customHeight="1">
      <c r="A14" s="314" t="s">
        <v>6</v>
      </c>
      <c r="B14" s="314"/>
    </row>
    <row r="15" spans="1:2" ht="15" customHeight="1">
      <c r="A15" s="314" t="s">
        <v>7</v>
      </c>
      <c r="B15" s="314"/>
    </row>
    <row r="16" spans="1:2" ht="15" customHeight="1">
      <c r="A16" s="314"/>
      <c r="B16" s="314"/>
    </row>
    <row r="17" spans="1:2" ht="15" customHeight="1">
      <c r="A17" s="325" t="s">
        <v>8</v>
      </c>
      <c r="B17" s="325"/>
    </row>
    <row r="18" spans="1:2" ht="15" customHeight="1">
      <c r="A18" s="325" t="s">
        <v>9</v>
      </c>
      <c r="B18" s="325"/>
    </row>
    <row r="19" spans="1:2" ht="15" customHeight="1">
      <c r="A19" s="325" t="s">
        <v>10</v>
      </c>
      <c r="B19" s="325"/>
    </row>
    <row r="20" spans="1:2" ht="14">
      <c r="A20" s="325" t="s">
        <v>11</v>
      </c>
      <c r="B20" s="325"/>
    </row>
  </sheetData>
  <mergeCells count="6">
    <mergeCell ref="A20:B20"/>
    <mergeCell ref="A4:B4"/>
    <mergeCell ref="A5:B7"/>
    <mergeCell ref="A17:B17"/>
    <mergeCell ref="A18:B18"/>
    <mergeCell ref="A19:B19"/>
  </mergeCells>
  <pageMargins left="0.75" right="0.75" top="1" bottom="1" header="0.5" footer="0.5"/>
  <pageSetup scale="51"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DCAD9-84FF-5B49-8BE8-7B3274E11C6D}">
  <sheetPr codeName="Tabelle2"/>
  <dimension ref="B2:M18"/>
  <sheetViews>
    <sheetView zoomScale="138" workbookViewId="0">
      <selection activeCell="B20" sqref="B20"/>
    </sheetView>
  </sheetViews>
  <sheetFormatPr baseColWidth="10" defaultColWidth="11" defaultRowHeight="16"/>
  <sheetData>
    <row r="2" spans="2:13" ht="16" customHeight="1">
      <c r="B2" s="328" t="s">
        <v>12</v>
      </c>
      <c r="C2" s="328"/>
      <c r="D2" s="328"/>
      <c r="E2" s="328"/>
      <c r="F2" s="328"/>
      <c r="G2" s="328"/>
      <c r="H2" s="328"/>
      <c r="I2" s="328"/>
      <c r="J2" s="328"/>
      <c r="K2" s="328"/>
      <c r="L2" s="328"/>
      <c r="M2" s="328"/>
    </row>
    <row r="3" spans="2:13" ht="16" customHeight="1">
      <c r="B3" s="328"/>
      <c r="C3" s="328"/>
      <c r="D3" s="328"/>
      <c r="E3" s="328"/>
      <c r="F3" s="328"/>
      <c r="G3" s="328"/>
      <c r="H3" s="328"/>
      <c r="I3" s="328"/>
      <c r="J3" s="328"/>
      <c r="K3" s="328"/>
      <c r="L3" s="328"/>
      <c r="M3" s="328"/>
    </row>
    <row r="4" spans="2:13" ht="16" customHeight="1">
      <c r="B4" s="328"/>
      <c r="C4" s="328"/>
      <c r="D4" s="328"/>
      <c r="E4" s="328"/>
      <c r="F4" s="328"/>
      <c r="G4" s="328"/>
      <c r="H4" s="328"/>
      <c r="I4" s="328"/>
      <c r="J4" s="328"/>
      <c r="K4" s="328"/>
      <c r="L4" s="328"/>
      <c r="M4" s="328"/>
    </row>
    <row r="5" spans="2:13" ht="16" customHeight="1">
      <c r="B5" s="328"/>
      <c r="C5" s="328"/>
      <c r="D5" s="328"/>
      <c r="E5" s="328"/>
      <c r="F5" s="328"/>
      <c r="G5" s="328"/>
      <c r="H5" s="328"/>
      <c r="I5" s="328"/>
      <c r="J5" s="328"/>
      <c r="K5" s="328"/>
      <c r="L5" s="328"/>
      <c r="M5" s="328"/>
    </row>
    <row r="6" spans="2:13" ht="16" customHeight="1">
      <c r="B6" s="328"/>
      <c r="C6" s="328"/>
      <c r="D6" s="328"/>
      <c r="E6" s="328"/>
      <c r="F6" s="328"/>
      <c r="G6" s="328"/>
      <c r="H6" s="328"/>
      <c r="I6" s="328"/>
      <c r="J6" s="328"/>
      <c r="K6" s="328"/>
      <c r="L6" s="328"/>
      <c r="M6" s="328"/>
    </row>
    <row r="7" spans="2:13" ht="16" customHeight="1">
      <c r="B7" s="328"/>
      <c r="C7" s="328"/>
      <c r="D7" s="328"/>
      <c r="E7" s="328"/>
      <c r="F7" s="328"/>
      <c r="G7" s="328"/>
      <c r="H7" s="328"/>
      <c r="I7" s="328"/>
      <c r="J7" s="328"/>
      <c r="K7" s="328"/>
      <c r="L7" s="328"/>
      <c r="M7" s="328"/>
    </row>
    <row r="8" spans="2:13" ht="16" customHeight="1">
      <c r="B8" s="328"/>
      <c r="C8" s="328"/>
      <c r="D8" s="328"/>
      <c r="E8" s="328"/>
      <c r="F8" s="328"/>
      <c r="G8" s="328"/>
      <c r="H8" s="328"/>
      <c r="I8" s="328"/>
      <c r="J8" s="328"/>
      <c r="K8" s="328"/>
      <c r="L8" s="328"/>
      <c r="M8" s="328"/>
    </row>
    <row r="9" spans="2:13" ht="16" customHeight="1">
      <c r="B9" s="328"/>
      <c r="C9" s="328"/>
      <c r="D9" s="328"/>
      <c r="E9" s="328"/>
      <c r="F9" s="328"/>
      <c r="G9" s="328"/>
      <c r="H9" s="328"/>
      <c r="I9" s="328"/>
      <c r="J9" s="328"/>
      <c r="K9" s="328"/>
      <c r="L9" s="328"/>
      <c r="M9" s="328"/>
    </row>
    <row r="10" spans="2:13" ht="16" customHeight="1">
      <c r="B10" s="328"/>
      <c r="C10" s="328"/>
      <c r="D10" s="328"/>
      <c r="E10" s="328"/>
      <c r="F10" s="328"/>
      <c r="G10" s="328"/>
      <c r="H10" s="328"/>
      <c r="I10" s="328"/>
      <c r="J10" s="328"/>
      <c r="K10" s="328"/>
      <c r="L10" s="328"/>
      <c r="M10" s="328"/>
    </row>
    <row r="11" spans="2:13" ht="16" customHeight="1">
      <c r="B11" s="328"/>
      <c r="C11" s="328"/>
      <c r="D11" s="328"/>
      <c r="E11" s="328"/>
      <c r="F11" s="328"/>
      <c r="G11" s="328"/>
      <c r="H11" s="328"/>
      <c r="I11" s="328"/>
      <c r="J11" s="328"/>
      <c r="K11" s="328"/>
      <c r="L11" s="328"/>
      <c r="M11" s="328"/>
    </row>
    <row r="12" spans="2:13" ht="16" customHeight="1">
      <c r="B12" s="328"/>
      <c r="C12" s="328"/>
      <c r="D12" s="328"/>
      <c r="E12" s="328"/>
      <c r="F12" s="328"/>
      <c r="G12" s="328"/>
      <c r="H12" s="328"/>
      <c r="I12" s="328"/>
      <c r="J12" s="328"/>
      <c r="K12" s="328"/>
      <c r="L12" s="328"/>
      <c r="M12" s="328"/>
    </row>
    <row r="13" spans="2:13" ht="16" customHeight="1">
      <c r="B13" s="328"/>
      <c r="C13" s="328"/>
      <c r="D13" s="328"/>
      <c r="E13" s="328"/>
      <c r="F13" s="328"/>
      <c r="G13" s="328"/>
      <c r="H13" s="328"/>
      <c r="I13" s="328"/>
      <c r="J13" s="328"/>
      <c r="K13" s="328"/>
      <c r="L13" s="328"/>
      <c r="M13" s="328"/>
    </row>
    <row r="14" spans="2:13" ht="16" customHeight="1">
      <c r="B14" s="328"/>
      <c r="C14" s="328"/>
      <c r="D14" s="328"/>
      <c r="E14" s="328"/>
      <c r="F14" s="328"/>
      <c r="G14" s="328"/>
      <c r="H14" s="328"/>
      <c r="I14" s="328"/>
      <c r="J14" s="328"/>
      <c r="K14" s="328"/>
      <c r="L14" s="328"/>
      <c r="M14" s="328"/>
    </row>
    <row r="15" spans="2:13" ht="16" customHeight="1">
      <c r="B15" s="328"/>
      <c r="C15" s="328"/>
      <c r="D15" s="328"/>
      <c r="E15" s="328"/>
      <c r="F15" s="328"/>
      <c r="G15" s="328"/>
      <c r="H15" s="328"/>
      <c r="I15" s="328"/>
      <c r="J15" s="328"/>
      <c r="K15" s="328"/>
      <c r="L15" s="328"/>
      <c r="M15" s="328"/>
    </row>
    <row r="16" spans="2:13" ht="16" customHeight="1">
      <c r="B16" s="328"/>
      <c r="C16" s="328"/>
      <c r="D16" s="328"/>
      <c r="E16" s="328"/>
      <c r="F16" s="328"/>
      <c r="G16" s="328"/>
      <c r="H16" s="328"/>
      <c r="I16" s="328"/>
      <c r="J16" s="328"/>
      <c r="K16" s="328"/>
      <c r="L16" s="328"/>
      <c r="M16" s="328"/>
    </row>
    <row r="17" spans="2:13" ht="16" customHeight="1">
      <c r="B17" s="328"/>
      <c r="C17" s="328"/>
      <c r="D17" s="328"/>
      <c r="E17" s="328"/>
      <c r="F17" s="328"/>
      <c r="G17" s="328"/>
      <c r="H17" s="328"/>
      <c r="I17" s="328"/>
      <c r="J17" s="328"/>
      <c r="K17" s="328"/>
      <c r="L17" s="328"/>
      <c r="M17" s="328"/>
    </row>
    <row r="18" spans="2:13">
      <c r="B18" s="328"/>
      <c r="C18" s="328"/>
      <c r="D18" s="328"/>
      <c r="E18" s="328"/>
      <c r="F18" s="328"/>
      <c r="G18" s="328"/>
      <c r="H18" s="328"/>
      <c r="I18" s="328"/>
      <c r="J18" s="328"/>
      <c r="K18" s="328"/>
      <c r="L18" s="328"/>
      <c r="M18" s="328"/>
    </row>
  </sheetData>
  <mergeCells count="1">
    <mergeCell ref="B2:M18"/>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FD642-A220-1348-A56B-FD8BAF435095}">
  <sheetPr codeName="Tabelle3">
    <pageSetUpPr fitToPage="1"/>
  </sheetPr>
  <dimension ref="A1:AV73"/>
  <sheetViews>
    <sheetView showGridLines="0" tabSelected="1" view="pageBreakPreview" zoomScale="88" zoomScaleNormal="122" zoomScaleSheetLayoutView="88" workbookViewId="0">
      <pane xSplit="1" ySplit="2" topLeftCell="G3" activePane="bottomRight" state="frozen"/>
      <selection pane="topRight" activeCell="B1" sqref="B1"/>
      <selection pane="bottomLeft" activeCell="A2" sqref="A2"/>
      <selection pane="bottomRight" activeCell="AL13" sqref="AL13"/>
    </sheetView>
  </sheetViews>
  <sheetFormatPr baseColWidth="10" defaultColWidth="8.83203125" defaultRowHeight="12" outlineLevelCol="1"/>
  <cols>
    <col min="1" max="1" width="39.33203125" style="5" bestFit="1" customWidth="1"/>
    <col min="2" max="7" width="11.33203125" style="7" customWidth="1" outlineLevel="1"/>
    <col min="8" max="8" width="11.33203125" style="7" customWidth="1"/>
    <col min="9" max="20" width="11.33203125" style="7" hidden="1" customWidth="1" outlineLevel="1"/>
    <col min="21" max="21" width="11.33203125" style="6" customWidth="1" collapsed="1"/>
    <col min="22" max="22" width="11.33203125" style="6" customWidth="1"/>
    <col min="23" max="34" width="11.33203125" style="6" hidden="1" customWidth="1" outlineLevel="1"/>
    <col min="35" max="35" width="11.33203125" style="6" customWidth="1" collapsed="1"/>
    <col min="36" max="36" width="11.33203125" style="6" customWidth="1"/>
    <col min="37" max="38" width="11.33203125" style="5" customWidth="1"/>
    <col min="39" max="16384" width="8.83203125" style="5"/>
  </cols>
  <sheetData>
    <row r="1" spans="1:38" ht="13" thickBot="1">
      <c r="B1" s="329">
        <v>2020</v>
      </c>
      <c r="C1" s="330"/>
      <c r="D1" s="330"/>
      <c r="E1" s="330"/>
      <c r="F1" s="330"/>
      <c r="G1" s="330"/>
      <c r="H1" s="331"/>
      <c r="I1" s="332">
        <v>2021</v>
      </c>
      <c r="J1" s="333"/>
      <c r="K1" s="333"/>
      <c r="L1" s="333"/>
      <c r="M1" s="333"/>
      <c r="N1" s="333"/>
      <c r="O1" s="333"/>
      <c r="P1" s="333"/>
      <c r="Q1" s="333"/>
      <c r="R1" s="333"/>
      <c r="S1" s="333"/>
      <c r="T1" s="333"/>
      <c r="U1" s="333"/>
      <c r="V1" s="334"/>
      <c r="W1" s="335">
        <v>2022</v>
      </c>
      <c r="X1" s="335"/>
      <c r="Y1" s="335"/>
      <c r="Z1" s="335"/>
      <c r="AA1" s="335"/>
      <c r="AB1" s="335"/>
      <c r="AC1" s="335"/>
      <c r="AD1" s="335"/>
      <c r="AE1" s="335"/>
      <c r="AF1" s="335"/>
      <c r="AG1" s="335"/>
      <c r="AH1" s="335"/>
      <c r="AI1" s="335"/>
      <c r="AJ1" s="335"/>
    </row>
    <row r="2" spans="1:38" ht="45" customHeight="1" thickBot="1">
      <c r="A2" s="53"/>
      <c r="B2" s="107" t="s">
        <v>13</v>
      </c>
      <c r="C2" s="108" t="s">
        <v>14</v>
      </c>
      <c r="D2" s="108" t="s">
        <v>15</v>
      </c>
      <c r="E2" s="108" t="s">
        <v>16</v>
      </c>
      <c r="F2" s="108" t="s">
        <v>17</v>
      </c>
      <c r="G2" s="291" t="s">
        <v>18</v>
      </c>
      <c r="H2" s="293" t="s">
        <v>19</v>
      </c>
      <c r="I2" s="292" t="s">
        <v>20</v>
      </c>
      <c r="J2" s="108" t="s">
        <v>21</v>
      </c>
      <c r="K2" s="108" t="s">
        <v>22</v>
      </c>
      <c r="L2" s="108" t="s">
        <v>23</v>
      </c>
      <c r="M2" s="108" t="s">
        <v>24</v>
      </c>
      <c r="N2" s="108" t="s">
        <v>25</v>
      </c>
      <c r="O2" s="108" t="s">
        <v>26</v>
      </c>
      <c r="P2" s="108" t="s">
        <v>27</v>
      </c>
      <c r="Q2" s="108" t="s">
        <v>28</v>
      </c>
      <c r="R2" s="108" t="s">
        <v>29</v>
      </c>
      <c r="S2" s="108" t="s">
        <v>30</v>
      </c>
      <c r="T2" s="291" t="s">
        <v>31</v>
      </c>
      <c r="U2" s="318" t="s">
        <v>32</v>
      </c>
      <c r="V2" s="118" t="s">
        <v>33</v>
      </c>
      <c r="W2" s="112" t="s">
        <v>34</v>
      </c>
      <c r="X2" s="113" t="s">
        <v>21</v>
      </c>
      <c r="Y2" s="113" t="s">
        <v>35</v>
      </c>
      <c r="Z2" s="113" t="s">
        <v>23</v>
      </c>
      <c r="AA2" s="113" t="s">
        <v>36</v>
      </c>
      <c r="AB2" s="113" t="s">
        <v>37</v>
      </c>
      <c r="AC2" s="114" t="s">
        <v>38</v>
      </c>
      <c r="AD2" s="114" t="s">
        <v>39</v>
      </c>
      <c r="AE2" s="114" t="s">
        <v>40</v>
      </c>
      <c r="AF2" s="115" t="s">
        <v>29</v>
      </c>
      <c r="AG2" s="116" t="s">
        <v>41</v>
      </c>
      <c r="AH2" s="117" t="s">
        <v>31</v>
      </c>
      <c r="AI2" s="116" t="s">
        <v>42</v>
      </c>
      <c r="AJ2" s="118" t="s">
        <v>33</v>
      </c>
    </row>
    <row r="3" spans="1:38" ht="13" customHeight="1" thickBot="1">
      <c r="A3" s="33"/>
      <c r="B3" s="34"/>
      <c r="C3" s="34"/>
      <c r="D3" s="34"/>
      <c r="E3" s="34"/>
      <c r="F3" s="34"/>
      <c r="G3" s="34"/>
      <c r="H3" s="294"/>
      <c r="I3" s="34"/>
      <c r="J3" s="34"/>
      <c r="K3" s="34"/>
      <c r="L3" s="34"/>
      <c r="M3" s="34"/>
      <c r="N3" s="34"/>
      <c r="O3" s="34"/>
      <c r="P3" s="34"/>
      <c r="Q3" s="34"/>
      <c r="R3" s="34"/>
      <c r="S3" s="34"/>
      <c r="T3" s="34"/>
      <c r="U3" s="319"/>
      <c r="V3" s="35"/>
      <c r="W3" s="35"/>
      <c r="X3" s="35"/>
      <c r="Y3" s="35"/>
      <c r="Z3" s="35"/>
      <c r="AA3" s="35"/>
      <c r="AB3" s="35"/>
      <c r="AC3" s="35"/>
      <c r="AD3" s="35"/>
      <c r="AE3" s="35"/>
      <c r="AF3" s="35"/>
      <c r="AG3" s="35"/>
      <c r="AH3" s="35"/>
      <c r="AI3" s="35"/>
      <c r="AJ3" s="35"/>
      <c r="AK3" s="25"/>
      <c r="AL3" s="25"/>
    </row>
    <row r="4" spans="1:38" s="25" customFormat="1" ht="12" customHeight="1">
      <c r="A4" s="136" t="s">
        <v>43</v>
      </c>
      <c r="B4" s="235"/>
      <c r="C4" s="235"/>
      <c r="D4" s="235"/>
      <c r="E4" s="235"/>
      <c r="F4" s="235"/>
      <c r="G4" s="235"/>
      <c r="H4" s="315"/>
      <c r="I4" s="236"/>
      <c r="J4" s="237"/>
      <c r="K4" s="236"/>
      <c r="L4" s="237"/>
      <c r="M4" s="236"/>
      <c r="N4" s="237"/>
      <c r="O4" s="236"/>
      <c r="P4" s="237"/>
      <c r="Q4" s="236"/>
      <c r="R4" s="237"/>
      <c r="S4" s="236"/>
      <c r="T4" s="237"/>
      <c r="U4" s="320"/>
      <c r="V4" s="237"/>
      <c r="W4" s="236"/>
      <c r="X4" s="237"/>
      <c r="Y4" s="236"/>
      <c r="Z4" s="237"/>
      <c r="AA4" s="236"/>
      <c r="AB4" s="237"/>
      <c r="AC4" s="236"/>
      <c r="AD4" s="237"/>
      <c r="AE4" s="236"/>
      <c r="AF4" s="237"/>
      <c r="AG4" s="238"/>
      <c r="AH4" s="237"/>
      <c r="AI4" s="238"/>
      <c r="AJ4" s="239"/>
      <c r="AK4" s="26"/>
    </row>
    <row r="5" spans="1:38" s="74" customFormat="1" ht="12" customHeight="1">
      <c r="A5" s="185" t="s">
        <v>44</v>
      </c>
      <c r="B5" s="186">
        <v>89108278.882356614</v>
      </c>
      <c r="C5" s="186">
        <v>83874326.69035019</v>
      </c>
      <c r="D5" s="186">
        <v>172982605.57270682</v>
      </c>
      <c r="E5" s="186">
        <v>89640881.267518908</v>
      </c>
      <c r="F5" s="186">
        <v>262623486.84022573</v>
      </c>
      <c r="G5" s="186">
        <v>91196924.838661954</v>
      </c>
      <c r="H5" s="316">
        <v>353820411.67888767</v>
      </c>
      <c r="I5" s="186">
        <v>93764614.890000015</v>
      </c>
      <c r="J5" s="187">
        <v>5.2254808038553202E-2</v>
      </c>
      <c r="K5" s="186">
        <v>95910681.629999995</v>
      </c>
      <c r="L5" s="187">
        <v>0.14350463860158302</v>
      </c>
      <c r="M5" s="186">
        <v>189675296.52000001</v>
      </c>
      <c r="N5" s="187">
        <v>9.6499245643961729E-2</v>
      </c>
      <c r="O5" s="186">
        <v>97505873.069999993</v>
      </c>
      <c r="P5" s="187">
        <v>8.7738894255281474E-2</v>
      </c>
      <c r="Q5" s="186">
        <v>287181169.59000003</v>
      </c>
      <c r="R5" s="187">
        <v>9.3509088030327758E-2</v>
      </c>
      <c r="S5" s="186">
        <v>101860171.61</v>
      </c>
      <c r="T5" s="187">
        <v>0.11692550807170932</v>
      </c>
      <c r="U5" s="316">
        <v>389041341.20000005</v>
      </c>
      <c r="V5" s="187">
        <v>9.9544651350067959E-2</v>
      </c>
      <c r="W5" s="186">
        <v>107885904.3971708</v>
      </c>
      <c r="X5" s="187">
        <v>0.15060361015439749</v>
      </c>
      <c r="Y5" s="186">
        <v>109692416.49388646</v>
      </c>
      <c r="Z5" s="187">
        <v>0.14369343048830618</v>
      </c>
      <c r="AA5" s="186">
        <v>217578320.89105725</v>
      </c>
      <c r="AB5" s="187">
        <v>0.14710942796978865</v>
      </c>
      <c r="AC5" s="186">
        <v>114736796.35047284</v>
      </c>
      <c r="AD5" s="187">
        <v>0.17671677344094627</v>
      </c>
      <c r="AE5" s="186">
        <v>332315117.24153006</v>
      </c>
      <c r="AF5" s="187">
        <v>0.15716193271295054</v>
      </c>
      <c r="AG5" s="189">
        <v>115222510.35474208</v>
      </c>
      <c r="AH5" s="187">
        <v>0.13118315562930238</v>
      </c>
      <c r="AI5" s="189">
        <v>447538542.62627226</v>
      </c>
      <c r="AJ5" s="190">
        <v>0.15036007796970874</v>
      </c>
    </row>
    <row r="6" spans="1:38" s="74" customFormat="1" ht="12" customHeight="1">
      <c r="A6" s="185" t="s">
        <v>45</v>
      </c>
      <c r="B6" s="186">
        <v>55103542.179370508</v>
      </c>
      <c r="C6" s="186">
        <v>50344036.536100969</v>
      </c>
      <c r="D6" s="186">
        <v>105447578.71547148</v>
      </c>
      <c r="E6" s="186">
        <v>52175386.060317948</v>
      </c>
      <c r="F6" s="186">
        <v>157622964.77578944</v>
      </c>
      <c r="G6" s="186">
        <v>54686317.166632488</v>
      </c>
      <c r="H6" s="316">
        <v>212309281.94242191</v>
      </c>
      <c r="I6" s="186">
        <v>55055545.267689481</v>
      </c>
      <c r="J6" s="187">
        <v>-8.7103133088595186E-4</v>
      </c>
      <c r="K6" s="186">
        <v>55159906.852318391</v>
      </c>
      <c r="L6" s="187">
        <v>9.5659201120355863E-2</v>
      </c>
      <c r="M6" s="186">
        <v>110215452.12000787</v>
      </c>
      <c r="N6" s="187">
        <v>4.5215579746989906E-2</v>
      </c>
      <c r="O6" s="186">
        <v>54484238.138992198</v>
      </c>
      <c r="P6" s="187">
        <v>4.4251748822808468E-2</v>
      </c>
      <c r="Q6" s="186">
        <v>164699690.25900006</v>
      </c>
      <c r="R6" s="187">
        <v>4.4896538351990152E-2</v>
      </c>
      <c r="S6" s="186">
        <v>58129090.435287908</v>
      </c>
      <c r="T6" s="187">
        <v>6.295492999034992E-2</v>
      </c>
      <c r="U6" s="316">
        <v>222828780.69428796</v>
      </c>
      <c r="V6" s="187">
        <v>4.9547992700191612E-2</v>
      </c>
      <c r="W6" s="186">
        <v>58649255.620424844</v>
      </c>
      <c r="X6" s="187">
        <v>6.527426683837434E-2</v>
      </c>
      <c r="Y6" s="186">
        <v>62048383.948010705</v>
      </c>
      <c r="Z6" s="187">
        <v>0.1248819566380901</v>
      </c>
      <c r="AA6" s="186">
        <v>120697639.56843555</v>
      </c>
      <c r="AB6" s="187">
        <v>9.5106332613091024E-2</v>
      </c>
      <c r="AC6" s="186">
        <v>63920796.991348259</v>
      </c>
      <c r="AD6" s="187">
        <v>0.17319795916541758</v>
      </c>
      <c r="AE6" s="186">
        <v>184618436.55978379</v>
      </c>
      <c r="AF6" s="187">
        <v>0.12093979211169317</v>
      </c>
      <c r="AG6" s="139">
        <v>66478342.833503485</v>
      </c>
      <c r="AH6" s="187">
        <v>0.14374854424253969</v>
      </c>
      <c r="AI6" s="139">
        <v>251096779.39328733</v>
      </c>
      <c r="AJ6" s="140">
        <v>0.12685972885065472</v>
      </c>
    </row>
    <row r="7" spans="1:38" s="76" customFormat="1" ht="12" customHeight="1">
      <c r="A7" s="191" t="s">
        <v>46</v>
      </c>
      <c r="B7" s="138">
        <v>0.6183885815157516</v>
      </c>
      <c r="C7" s="138">
        <v>0.60023178155530987</v>
      </c>
      <c r="D7" s="138">
        <v>0.60958486760190755</v>
      </c>
      <c r="E7" s="138">
        <v>0.58204900847202556</v>
      </c>
      <c r="F7" s="138">
        <v>0.60018609406280454</v>
      </c>
      <c r="G7" s="138">
        <v>0.59965089023976437</v>
      </c>
      <c r="H7" s="301">
        <v>0.60004814571044263</v>
      </c>
      <c r="I7" s="212">
        <v>0.58716761469428436</v>
      </c>
      <c r="J7" s="213">
        <v>-3.1220966821467244</v>
      </c>
      <c r="K7" s="212">
        <v>0.57511745214273224</v>
      </c>
      <c r="L7" s="213">
        <v>-2.511432941257763</v>
      </c>
      <c r="M7" s="212">
        <v>0.58107436309391169</v>
      </c>
      <c r="N7" s="213">
        <v>-2.851050450799586</v>
      </c>
      <c r="O7" s="212">
        <v>0.55877903990334665</v>
      </c>
      <c r="P7" s="213">
        <v>-2.3269968568678912</v>
      </c>
      <c r="Q7" s="212">
        <v>0.57350449019389693</v>
      </c>
      <c r="R7" s="213">
        <v>-2.6681603868907611</v>
      </c>
      <c r="S7" s="212">
        <v>0.5706753632602477</v>
      </c>
      <c r="T7" s="213">
        <v>-2.8975526979516664</v>
      </c>
      <c r="U7" s="321">
        <v>0.57276375823446279</v>
      </c>
      <c r="V7" s="213">
        <v>-2.7284387475979832</v>
      </c>
      <c r="W7" s="212">
        <v>0.54362296861797321</v>
      </c>
      <c r="X7" s="213">
        <v>-4.3544646076311144</v>
      </c>
      <c r="Y7" s="212">
        <v>0.56565791812480348</v>
      </c>
      <c r="Z7" s="213">
        <v>-0.94595340179287613</v>
      </c>
      <c r="AA7" s="212">
        <v>0.55473191940326405</v>
      </c>
      <c r="AB7" s="213">
        <v>-2.6342443690647643</v>
      </c>
      <c r="AC7" s="212">
        <v>0.55710808584978266</v>
      </c>
      <c r="AD7" s="213">
        <v>-0.16709540535639889</v>
      </c>
      <c r="AE7" s="212">
        <v>0.55555232663580922</v>
      </c>
      <c r="AF7" s="213">
        <v>-1.7952163558087708</v>
      </c>
      <c r="AG7" s="214">
        <v>0.57701454671324326</v>
      </c>
      <c r="AH7" s="213">
        <v>0.6339183452995667</v>
      </c>
      <c r="AI7" s="214">
        <v>0.56107796453220249</v>
      </c>
      <c r="AJ7" s="215">
        <v>-1.1685793702260305</v>
      </c>
    </row>
    <row r="8" spans="1:38" ht="12" customHeight="1" thickBot="1">
      <c r="A8" s="62"/>
      <c r="B8" s="217"/>
      <c r="C8" s="217"/>
      <c r="D8" s="217"/>
      <c r="E8" s="217"/>
      <c r="F8" s="217"/>
      <c r="G8" s="217"/>
      <c r="H8" s="317"/>
      <c r="I8" s="217"/>
      <c r="J8" s="217"/>
      <c r="K8" s="217"/>
      <c r="L8" s="217"/>
      <c r="M8" s="217"/>
      <c r="N8" s="217"/>
      <c r="O8" s="217"/>
      <c r="P8" s="217"/>
      <c r="Q8" s="217"/>
      <c r="R8" s="217"/>
      <c r="S8" s="217"/>
      <c r="T8" s="217"/>
      <c r="U8" s="317"/>
      <c r="V8" s="217"/>
      <c r="W8" s="217"/>
      <c r="X8" s="217"/>
      <c r="Y8" s="217"/>
      <c r="Z8" s="217"/>
      <c r="AA8" s="217"/>
      <c r="AB8" s="217"/>
      <c r="AC8" s="217"/>
      <c r="AD8" s="217"/>
      <c r="AE8" s="217"/>
      <c r="AF8" s="217"/>
      <c r="AG8" s="218"/>
      <c r="AH8" s="217"/>
      <c r="AI8" s="218"/>
      <c r="AJ8" s="219"/>
    </row>
    <row r="9" spans="1:38" s="74" customFormat="1" ht="12" customHeight="1">
      <c r="A9" s="119" t="s">
        <v>47</v>
      </c>
      <c r="B9" s="120">
        <v>89108278.882356614</v>
      </c>
      <c r="C9" s="120">
        <v>83874326.69035019</v>
      </c>
      <c r="D9" s="120">
        <v>172982605.57270682</v>
      </c>
      <c r="E9" s="120">
        <v>89640881.267518908</v>
      </c>
      <c r="F9" s="120">
        <v>262623486.84022573</v>
      </c>
      <c r="G9" s="120">
        <v>91196924.838661954</v>
      </c>
      <c r="H9" s="295">
        <v>353820411.67888767</v>
      </c>
      <c r="I9" s="120">
        <v>93764614.890000015</v>
      </c>
      <c r="J9" s="121">
        <v>5.2254808038553202E-2</v>
      </c>
      <c r="K9" s="120">
        <v>95910681.629999995</v>
      </c>
      <c r="L9" s="121">
        <v>0.14350463860158302</v>
      </c>
      <c r="M9" s="120">
        <v>189675296.52000001</v>
      </c>
      <c r="N9" s="121">
        <v>9.6499245643961729E-2</v>
      </c>
      <c r="O9" s="120">
        <v>97505873.069999993</v>
      </c>
      <c r="P9" s="121">
        <v>8.7738894255281474E-2</v>
      </c>
      <c r="Q9" s="120">
        <v>287181169.59000003</v>
      </c>
      <c r="R9" s="121">
        <v>9.3509088030327758E-2</v>
      </c>
      <c r="S9" s="120">
        <v>101860171.61</v>
      </c>
      <c r="T9" s="121">
        <v>0.11692550807170932</v>
      </c>
      <c r="U9" s="295">
        <v>389041341.20000005</v>
      </c>
      <c r="V9" s="121">
        <v>9.9544651350067959E-2</v>
      </c>
      <c r="W9" s="120">
        <v>107885904.3971708</v>
      </c>
      <c r="X9" s="121">
        <v>0.15060361015439749</v>
      </c>
      <c r="Y9" s="120">
        <v>109692416.49388646</v>
      </c>
      <c r="Z9" s="121">
        <v>0.14369343048830618</v>
      </c>
      <c r="AA9" s="120">
        <v>217578320.89105725</v>
      </c>
      <c r="AB9" s="121">
        <v>0.14710942796978865</v>
      </c>
      <c r="AC9" s="120">
        <v>114736796.35047284</v>
      </c>
      <c r="AD9" s="121">
        <v>0.17671677344094627</v>
      </c>
      <c r="AE9" s="120">
        <v>332315117.24153006</v>
      </c>
      <c r="AF9" s="121">
        <v>0.15716193271295054</v>
      </c>
      <c r="AG9" s="122">
        <v>115222510.35474208</v>
      </c>
      <c r="AH9" s="121">
        <v>0.13118315562930238</v>
      </c>
      <c r="AI9" s="122">
        <v>447538542.62627226</v>
      </c>
      <c r="AJ9" s="123">
        <v>0.15036007796970874</v>
      </c>
    </row>
    <row r="10" spans="1:38" s="23" customFormat="1" ht="12" customHeight="1">
      <c r="A10" s="58" t="s">
        <v>48</v>
      </c>
      <c r="B10" s="124">
        <v>59183229.049999997</v>
      </c>
      <c r="C10" s="124">
        <v>56673318.950000003</v>
      </c>
      <c r="D10" s="124">
        <v>115856548</v>
      </c>
      <c r="E10" s="124">
        <v>60271161.839999996</v>
      </c>
      <c r="F10" s="124">
        <v>176127709.84</v>
      </c>
      <c r="G10" s="124">
        <v>62088199.049999997</v>
      </c>
      <c r="H10" s="296">
        <v>238215908.88999999</v>
      </c>
      <c r="I10" s="124">
        <v>63829598.450000003</v>
      </c>
      <c r="J10" s="125">
        <v>7.850821042688616E-2</v>
      </c>
      <c r="K10" s="124">
        <v>65228519.769999996</v>
      </c>
      <c r="L10" s="125">
        <v>0.15095641085618805</v>
      </c>
      <c r="M10" s="124">
        <v>129058118.22</v>
      </c>
      <c r="N10" s="125">
        <v>0.11394755365920274</v>
      </c>
      <c r="O10" s="124">
        <v>65957832.50999999</v>
      </c>
      <c r="P10" s="125">
        <v>9.4351436016717694E-2</v>
      </c>
      <c r="Q10" s="124">
        <v>195015950.72999999</v>
      </c>
      <c r="R10" s="125">
        <v>0.10724173332611128</v>
      </c>
      <c r="S10" s="124">
        <v>67698552.590000004</v>
      </c>
      <c r="T10" s="125">
        <v>9.0361028759780179E-2</v>
      </c>
      <c r="U10" s="296">
        <v>262714503.31999999</v>
      </c>
      <c r="V10" s="125">
        <v>0.10284197451024402</v>
      </c>
      <c r="W10" s="124">
        <v>71368200.599999994</v>
      </c>
      <c r="X10" s="125">
        <v>0.11810511632632692</v>
      </c>
      <c r="Y10" s="126">
        <v>71472054.949999973</v>
      </c>
      <c r="Z10" s="125">
        <v>9.5717873133026599E-2</v>
      </c>
      <c r="AA10" s="124">
        <v>142840255.54999995</v>
      </c>
      <c r="AB10" s="125">
        <v>0.10679016182853474</v>
      </c>
      <c r="AC10" s="124">
        <v>74529027.219999969</v>
      </c>
      <c r="AD10" s="125">
        <v>0.12994961149914208</v>
      </c>
      <c r="AE10" s="124">
        <v>217369282.76999992</v>
      </c>
      <c r="AF10" s="125">
        <v>0.11462309598945652</v>
      </c>
      <c r="AG10" s="127">
        <v>73813288.480000004</v>
      </c>
      <c r="AH10" s="125">
        <v>9.0322992974937399E-2</v>
      </c>
      <c r="AI10" s="127">
        <v>291182571.24999994</v>
      </c>
      <c r="AJ10" s="128">
        <v>0.10836123461111069</v>
      </c>
    </row>
    <row r="11" spans="1:38" s="23" customFormat="1" ht="12" customHeight="1">
      <c r="A11" s="58" t="s">
        <v>49</v>
      </c>
      <c r="B11" s="129">
        <v>22114894.280000001</v>
      </c>
      <c r="C11" s="129">
        <v>19816690.010000002</v>
      </c>
      <c r="D11" s="129">
        <v>41931584.290000007</v>
      </c>
      <c r="E11" s="129">
        <v>21735398.550000001</v>
      </c>
      <c r="F11" s="129">
        <v>63666982.840000004</v>
      </c>
      <c r="G11" s="129">
        <v>20651428.120000001</v>
      </c>
      <c r="H11" s="297">
        <v>84318410.960000008</v>
      </c>
      <c r="I11" s="129">
        <v>22182606.41</v>
      </c>
      <c r="J11" s="130">
        <v>3.061833764280486E-3</v>
      </c>
      <c r="K11" s="129">
        <v>23022233.68</v>
      </c>
      <c r="L11" s="130">
        <v>0.16175979280002872</v>
      </c>
      <c r="M11" s="129">
        <v>45204840.090000004</v>
      </c>
      <c r="N11" s="130">
        <v>7.806182035389049E-2</v>
      </c>
      <c r="O11" s="129">
        <v>23543385.489999998</v>
      </c>
      <c r="P11" s="130">
        <v>8.3181678764293832E-2</v>
      </c>
      <c r="Q11" s="129">
        <v>68748225.579999998</v>
      </c>
      <c r="R11" s="130">
        <v>7.9809699051854657E-2</v>
      </c>
      <c r="S11" s="129">
        <v>25825079.739999998</v>
      </c>
      <c r="T11" s="130">
        <v>0.25052270428646739</v>
      </c>
      <c r="U11" s="297">
        <v>94573305.319999993</v>
      </c>
      <c r="V11" s="130">
        <v>0.12162105812056656</v>
      </c>
      <c r="W11" s="129">
        <v>28179978.170000002</v>
      </c>
      <c r="X11" s="130">
        <v>0.27036370970799739</v>
      </c>
      <c r="Y11" s="129">
        <v>29552191.59999999</v>
      </c>
      <c r="Z11" s="130">
        <v>0.28363702717832862</v>
      </c>
      <c r="AA11" s="129">
        <v>57732169.769999996</v>
      </c>
      <c r="AB11" s="130">
        <v>0.27712363665171391</v>
      </c>
      <c r="AC11" s="129">
        <v>31600604.659999996</v>
      </c>
      <c r="AD11" s="130">
        <v>0.34222857088341363</v>
      </c>
      <c r="AE11" s="129">
        <v>89332774.429999977</v>
      </c>
      <c r="AF11" s="130">
        <v>0.29941934757350835</v>
      </c>
      <c r="AG11" s="131">
        <v>32202735.279999997</v>
      </c>
      <c r="AH11" s="130">
        <v>0.24695588955420589</v>
      </c>
      <c r="AI11" s="131">
        <v>121535509.70999999</v>
      </c>
      <c r="AJ11" s="132">
        <v>0.28509318035115916</v>
      </c>
    </row>
    <row r="12" spans="1:38" s="23" customFormat="1" ht="12" customHeight="1">
      <c r="A12" s="58" t="s">
        <v>50</v>
      </c>
      <c r="B12" s="129">
        <v>7810156.1323500006</v>
      </c>
      <c r="C12" s="129">
        <v>7384319.0203499999</v>
      </c>
      <c r="D12" s="129">
        <v>15194475.1527</v>
      </c>
      <c r="E12" s="129">
        <v>7634322.2075199997</v>
      </c>
      <c r="F12" s="129">
        <v>22828797.36022</v>
      </c>
      <c r="G12" s="129">
        <v>8457296.3186600003</v>
      </c>
      <c r="H12" s="297">
        <v>31286093.678879999</v>
      </c>
      <c r="I12" s="129">
        <v>7752410.0300000114</v>
      </c>
      <c r="J12" s="130">
        <v>-7.3937193279405289E-3</v>
      </c>
      <c r="K12" s="129">
        <v>7659928.1800000081</v>
      </c>
      <c r="L12" s="130">
        <v>3.7323571596849181E-2</v>
      </c>
      <c r="M12" s="129">
        <v>15412338.21000002</v>
      </c>
      <c r="N12" s="130">
        <v>1.4338307517078442E-2</v>
      </c>
      <c r="O12" s="129">
        <v>8004655.0700000022</v>
      </c>
      <c r="P12" s="130">
        <v>4.85089379794863E-2</v>
      </c>
      <c r="Q12" s="129">
        <v>23416993.280000024</v>
      </c>
      <c r="R12" s="130">
        <v>2.5765523715453181E-2</v>
      </c>
      <c r="S12" s="129">
        <v>8336539.2800000031</v>
      </c>
      <c r="T12" s="130">
        <v>-1.4278444801982579E-2</v>
      </c>
      <c r="U12" s="297">
        <v>31753532.560000025</v>
      </c>
      <c r="V12" s="130">
        <v>1.4940787620142393E-2</v>
      </c>
      <c r="W12" s="129">
        <v>8337725.6271707993</v>
      </c>
      <c r="X12" s="130">
        <v>7.5501114479981535E-2</v>
      </c>
      <c r="Y12" s="129">
        <v>8668169.943886511</v>
      </c>
      <c r="Z12" s="130">
        <v>0.1316254852779184</v>
      </c>
      <c r="AA12" s="129">
        <v>17005895.571057312</v>
      </c>
      <c r="AB12" s="130">
        <v>0.10339491252685731</v>
      </c>
      <c r="AC12" s="129">
        <v>8607164.4704728499</v>
      </c>
      <c r="AD12" s="130">
        <v>7.5269876740965858E-2</v>
      </c>
      <c r="AE12" s="129">
        <v>25613060.041530162</v>
      </c>
      <c r="AF12" s="130">
        <v>9.3780902410120881E-2</v>
      </c>
      <c r="AG12" s="131">
        <v>9206486.594742069</v>
      </c>
      <c r="AH12" s="130">
        <v>0.10435353154625404</v>
      </c>
      <c r="AI12" s="131">
        <v>34819546.636272229</v>
      </c>
      <c r="AJ12" s="132">
        <v>9.6556629423161233E-2</v>
      </c>
    </row>
    <row r="13" spans="1:38" s="23" customFormat="1" ht="12" customHeight="1">
      <c r="A13" s="58"/>
      <c r="B13" s="133"/>
      <c r="C13" s="133"/>
      <c r="D13" s="133"/>
      <c r="E13" s="133"/>
      <c r="F13" s="133"/>
      <c r="G13" s="133"/>
      <c r="H13" s="298"/>
      <c r="I13" s="133"/>
      <c r="J13" s="133"/>
      <c r="K13" s="133"/>
      <c r="L13" s="133"/>
      <c r="M13" s="133"/>
      <c r="N13" s="133"/>
      <c r="O13" s="133"/>
      <c r="P13" s="133"/>
      <c r="Q13" s="133"/>
      <c r="R13" s="133"/>
      <c r="S13" s="133"/>
      <c r="T13" s="133"/>
      <c r="U13" s="298"/>
      <c r="V13" s="133"/>
      <c r="W13" s="133"/>
      <c r="X13" s="133"/>
      <c r="Y13" s="133"/>
      <c r="Z13" s="133"/>
      <c r="AA13" s="133"/>
      <c r="AB13" s="133"/>
      <c r="AC13" s="133"/>
      <c r="AD13" s="133"/>
      <c r="AE13" s="133"/>
      <c r="AF13" s="133"/>
      <c r="AG13" s="134"/>
      <c r="AH13" s="133"/>
      <c r="AI13" s="134"/>
      <c r="AJ13" s="135"/>
    </row>
    <row r="14" spans="1:38" s="75" customFormat="1" ht="12" customHeight="1">
      <c r="A14" s="136" t="s">
        <v>51</v>
      </c>
      <c r="B14" s="137">
        <v>-39387378.812986113</v>
      </c>
      <c r="C14" s="137">
        <v>-38973399.794249222</v>
      </c>
      <c r="D14" s="137">
        <v>-78360778.607235327</v>
      </c>
      <c r="E14" s="137">
        <v>-42784004.547200955</v>
      </c>
      <c r="F14" s="137">
        <v>-121144783.15443632</v>
      </c>
      <c r="G14" s="137">
        <v>-42315900.762029439</v>
      </c>
      <c r="H14" s="299">
        <v>-163460683.91646573</v>
      </c>
      <c r="I14" s="137">
        <v>-44313362.45231054</v>
      </c>
      <c r="J14" s="138">
        <v>-0.12506502813282716</v>
      </c>
      <c r="K14" s="137">
        <v>-47471413.157681622</v>
      </c>
      <c r="L14" s="138">
        <v>-0.21804649859380087</v>
      </c>
      <c r="M14" s="137">
        <v>-91784775.609992176</v>
      </c>
      <c r="N14" s="138">
        <v>0.17131015338733968</v>
      </c>
      <c r="O14" s="137">
        <v>-50221143.101007812</v>
      </c>
      <c r="P14" s="138">
        <v>-0.17382988414751877</v>
      </c>
      <c r="Q14" s="137">
        <v>-142005918.711</v>
      </c>
      <c r="R14" s="138">
        <v>0.17220003217117272</v>
      </c>
      <c r="S14" s="137">
        <v>-50778506.914712109</v>
      </c>
      <c r="T14" s="138">
        <v>0.19998643536559824</v>
      </c>
      <c r="U14" s="299">
        <v>-192784425.6257121</v>
      </c>
      <c r="V14" s="138">
        <v>-0.17939324005417623</v>
      </c>
      <c r="W14" s="137">
        <v>-56517126.856745966</v>
      </c>
      <c r="X14" s="138">
        <v>-0.27539693963799206</v>
      </c>
      <c r="Y14" s="137">
        <v>-54860287.705875807</v>
      </c>
      <c r="Z14" s="138">
        <v>-0.15564892756933957</v>
      </c>
      <c r="AA14" s="137">
        <v>-111377414.56262176</v>
      </c>
      <c r="AB14" s="138">
        <v>-0.21346284089511491</v>
      </c>
      <c r="AC14" s="137">
        <v>-58085658.829124585</v>
      </c>
      <c r="AD14" s="138">
        <v>-0.15659770452255906</v>
      </c>
      <c r="AE14" s="137">
        <v>-169463073.39174634</v>
      </c>
      <c r="AF14" s="138">
        <v>-0.19335218510592589</v>
      </c>
      <c r="AG14" s="139">
        <v>-55673261.491238579</v>
      </c>
      <c r="AH14" s="138">
        <v>-9.6394220191383884E-2</v>
      </c>
      <c r="AI14" s="139">
        <v>-225136334.882985</v>
      </c>
      <c r="AJ14" s="140">
        <v>-0.16781391521783817</v>
      </c>
      <c r="AK14" s="25"/>
      <c r="AL14" s="25"/>
    </row>
    <row r="15" spans="1:38" s="23" customFormat="1" ht="12" customHeight="1">
      <c r="A15" s="58" t="s">
        <v>52</v>
      </c>
      <c r="B15" s="129">
        <v>-17270648.53647045</v>
      </c>
      <c r="C15" s="129">
        <v>-18392195.790137701</v>
      </c>
      <c r="D15" s="129">
        <v>-35662844.326608151</v>
      </c>
      <c r="E15" s="129">
        <v>-19379609.923574399</v>
      </c>
      <c r="F15" s="129">
        <v>-55042454.250182547</v>
      </c>
      <c r="G15" s="129">
        <v>-16329280.152783295</v>
      </c>
      <c r="H15" s="297">
        <v>-71371734.402965844</v>
      </c>
      <c r="I15" s="129">
        <v>-20144481.162728764</v>
      </c>
      <c r="J15" s="130">
        <v>-0.16639980949120914</v>
      </c>
      <c r="K15" s="129">
        <v>-21212694.494212113</v>
      </c>
      <c r="L15" s="130">
        <v>-0.15335301647815358</v>
      </c>
      <c r="M15" s="129">
        <v>-41357175.656940877</v>
      </c>
      <c r="N15" s="130">
        <v>0.15967126116421873</v>
      </c>
      <c r="O15" s="129">
        <v>-21654083.575213522</v>
      </c>
      <c r="P15" s="130">
        <v>-0.11736426381174625</v>
      </c>
      <c r="Q15" s="129">
        <v>-63011259.232154399</v>
      </c>
      <c r="R15" s="130">
        <v>0.14477561167152034</v>
      </c>
      <c r="S15" s="129">
        <v>-19549384.647739623</v>
      </c>
      <c r="T15" s="130">
        <v>0.19719819029545321</v>
      </c>
      <c r="U15" s="297">
        <v>-82560643.879894033</v>
      </c>
      <c r="V15" s="130">
        <v>-0.15676947702791488</v>
      </c>
      <c r="W15" s="129">
        <v>-22329607.091222852</v>
      </c>
      <c r="X15" s="130">
        <v>-0.10847268345322281</v>
      </c>
      <c r="Y15" s="129">
        <v>-23267032.605756201</v>
      </c>
      <c r="Z15" s="130">
        <v>-9.6844750774335298E-2</v>
      </c>
      <c r="AA15" s="129">
        <v>-45596639.696979046</v>
      </c>
      <c r="AB15" s="130">
        <v>-0.10250854834006695</v>
      </c>
      <c r="AC15" s="129">
        <v>-25106769.504031599</v>
      </c>
      <c r="AD15" s="130">
        <v>-0.1594473355025845</v>
      </c>
      <c r="AE15" s="129">
        <v>-70703409.201010644</v>
      </c>
      <c r="AF15" s="130">
        <v>-0.12207580141377283</v>
      </c>
      <c r="AG15" s="131">
        <v>-21480716.059999995</v>
      </c>
      <c r="AH15" s="130">
        <v>-9.879244012336108E-2</v>
      </c>
      <c r="AI15" s="131">
        <v>-92184125.261010647</v>
      </c>
      <c r="AJ15" s="132">
        <v>-0.11656257665718406</v>
      </c>
    </row>
    <row r="16" spans="1:38" s="21" customFormat="1" ht="12" customHeight="1">
      <c r="A16" s="58" t="s">
        <v>53</v>
      </c>
      <c r="B16" s="129">
        <v>-8251822.6299999999</v>
      </c>
      <c r="C16" s="129">
        <v>-5014574.78</v>
      </c>
      <c r="D16" s="129">
        <v>-13266397.410000002</v>
      </c>
      <c r="E16" s="129">
        <v>-8390865.25</v>
      </c>
      <c r="F16" s="129">
        <v>-21657262.66</v>
      </c>
      <c r="G16" s="129">
        <v>-9443176.3163878638</v>
      </c>
      <c r="H16" s="297">
        <v>-31100438.976387866</v>
      </c>
      <c r="I16" s="129">
        <v>-8040932.7599999988</v>
      </c>
      <c r="J16" s="130">
        <v>2.5556762360996244E-2</v>
      </c>
      <c r="K16" s="129">
        <v>-9743414.7300000004</v>
      </c>
      <c r="L16" s="130">
        <v>-0.94301913072677324</v>
      </c>
      <c r="M16" s="129">
        <v>-17784347.489999998</v>
      </c>
      <c r="N16" s="130">
        <v>0.34055591283541953</v>
      </c>
      <c r="O16" s="129">
        <v>-9984893.4700000007</v>
      </c>
      <c r="P16" s="130">
        <v>-0.18997185302195163</v>
      </c>
      <c r="Q16" s="129">
        <v>-27769240.959999997</v>
      </c>
      <c r="R16" s="130">
        <v>0.28221379571152122</v>
      </c>
      <c r="S16" s="129">
        <v>-8570614.8477047496</v>
      </c>
      <c r="T16" s="130">
        <v>-9.2401268328417718E-2</v>
      </c>
      <c r="U16" s="297">
        <v>-36339855.807704747</v>
      </c>
      <c r="V16" s="130">
        <v>-0.16846761665630372</v>
      </c>
      <c r="W16" s="129">
        <v>-13654697.18</v>
      </c>
      <c r="X16" s="130">
        <v>-0.69814840983697035</v>
      </c>
      <c r="Y16" s="129">
        <v>-12726098.098275799</v>
      </c>
      <c r="Z16" s="130">
        <v>-0.30612300214339738</v>
      </c>
      <c r="AA16" s="129">
        <v>-26380795.278275803</v>
      </c>
      <c r="AB16" s="130">
        <v>-0.48337155991298086</v>
      </c>
      <c r="AC16" s="129">
        <v>-12325816.48</v>
      </c>
      <c r="AD16" s="130">
        <v>-0.23444646826061732</v>
      </c>
      <c r="AE16" s="129">
        <v>-38706611.758275807</v>
      </c>
      <c r="AF16" s="130">
        <v>-0.39386639390073586</v>
      </c>
      <c r="AG16" s="131">
        <v>-11967636.869999999</v>
      </c>
      <c r="AH16" s="130">
        <v>-0.39635686384915414</v>
      </c>
      <c r="AI16" s="131">
        <v>-50674248.628275812</v>
      </c>
      <c r="AJ16" s="132">
        <v>-0.39445376163358081</v>
      </c>
    </row>
    <row r="17" spans="1:38" s="21" customFormat="1" ht="12" customHeight="1">
      <c r="A17" s="58" t="s">
        <v>54</v>
      </c>
      <c r="B17" s="129">
        <v>-3991111.92</v>
      </c>
      <c r="C17" s="129">
        <v>-4351025.3100000005</v>
      </c>
      <c r="D17" s="129">
        <v>-8342137.2300000004</v>
      </c>
      <c r="E17" s="129">
        <v>-4383377.8800000008</v>
      </c>
      <c r="F17" s="129">
        <v>-12725515.109999999</v>
      </c>
      <c r="G17" s="129">
        <v>-4331481.048637256</v>
      </c>
      <c r="H17" s="297">
        <v>-17056996.158637255</v>
      </c>
      <c r="I17" s="129">
        <v>-3882564.8233640911</v>
      </c>
      <c r="J17" s="130">
        <v>2.7197206896645731E-2</v>
      </c>
      <c r="K17" s="129">
        <v>-4213444.039133219</v>
      </c>
      <c r="L17" s="130">
        <v>3.1620425316896461E-2</v>
      </c>
      <c r="M17" s="129">
        <v>-8096008.8624973111</v>
      </c>
      <c r="N17" s="130">
        <v>-2.9504233833215106E-2</v>
      </c>
      <c r="O17" s="129">
        <v>-4616735.0297767995</v>
      </c>
      <c r="P17" s="130">
        <v>-5.3236831540701912E-2</v>
      </c>
      <c r="Q17" s="129">
        <v>-12712743.892274112</v>
      </c>
      <c r="R17" s="130">
        <v>-1.0035914157888964E-3</v>
      </c>
      <c r="S17" s="129">
        <v>-5358519.5343835503</v>
      </c>
      <c r="T17" s="130">
        <v>0.23711023417023025</v>
      </c>
      <c r="U17" s="297">
        <v>-18071263.426657666</v>
      </c>
      <c r="V17" s="130">
        <v>-5.9463416570379568E-2</v>
      </c>
      <c r="W17" s="129">
        <v>-5253687.49</v>
      </c>
      <c r="X17" s="130">
        <v>-0.3531486862459865</v>
      </c>
      <c r="Y17" s="129">
        <v>-5410957.5493063815</v>
      </c>
      <c r="Z17" s="130">
        <v>-0.28421251096514211</v>
      </c>
      <c r="AA17" s="129">
        <v>-10664645.039306382</v>
      </c>
      <c r="AB17" s="130">
        <v>-0.31727190773068692</v>
      </c>
      <c r="AC17" s="129">
        <v>-5252983.7896191217</v>
      </c>
      <c r="AD17" s="130">
        <v>-0.13781357512152526</v>
      </c>
      <c r="AE17" s="129">
        <v>-15917628.828925503</v>
      </c>
      <c r="AF17" s="130">
        <v>-0.25210017316553435</v>
      </c>
      <c r="AG17" s="131">
        <v>-5484176.6899999995</v>
      </c>
      <c r="AH17" s="130">
        <v>-2.3449976212675194E-2</v>
      </c>
      <c r="AI17" s="131">
        <v>-21401805.518925503</v>
      </c>
      <c r="AJ17" s="132">
        <v>-0.18430045612388213</v>
      </c>
    </row>
    <row r="18" spans="1:38" s="21" customFormat="1" ht="12" customHeight="1">
      <c r="A18" s="58" t="s">
        <v>55</v>
      </c>
      <c r="B18" s="129">
        <v>-3823573.1273489199</v>
      </c>
      <c r="C18" s="129">
        <v>-4134059.9014109802</v>
      </c>
      <c r="D18" s="129">
        <v>-7957633.0287598995</v>
      </c>
      <c r="E18" s="129">
        <v>-4051021.0155758802</v>
      </c>
      <c r="F18" s="129">
        <v>-12008654.044335781</v>
      </c>
      <c r="G18" s="129">
        <v>-4224590.0968821682</v>
      </c>
      <c r="H18" s="297">
        <v>-16233244.141217949</v>
      </c>
      <c r="I18" s="129">
        <v>-6046797.8374528494</v>
      </c>
      <c r="J18" s="130">
        <v>-0.58145212241446154</v>
      </c>
      <c r="K18" s="129">
        <v>-5299470.2224421203</v>
      </c>
      <c r="L18" s="130">
        <v>-0.28190455601124165</v>
      </c>
      <c r="M18" s="129">
        <v>-11346268.059894972</v>
      </c>
      <c r="N18" s="130">
        <v>0.42583454387606379</v>
      </c>
      <c r="O18" s="129">
        <v>-6993976.7087161802</v>
      </c>
      <c r="P18" s="130">
        <v>-0.72647258106656332</v>
      </c>
      <c r="Q18" s="129">
        <v>-18340244.768611152</v>
      </c>
      <c r="R18" s="130">
        <v>0.52725232160900193</v>
      </c>
      <c r="S18" s="129">
        <v>-8213925.4086372312</v>
      </c>
      <c r="T18" s="130">
        <v>0.94431299138329938</v>
      </c>
      <c r="U18" s="297">
        <v>-26554170.177248385</v>
      </c>
      <c r="V18" s="130">
        <v>-0.63578949138234764</v>
      </c>
      <c r="W18" s="129">
        <v>-6774752.1450115405</v>
      </c>
      <c r="X18" s="130">
        <v>-0.12038674470806088</v>
      </c>
      <c r="Y18" s="129">
        <v>-6356116.7372545395</v>
      </c>
      <c r="Z18" s="130">
        <v>-0.19938719729714638</v>
      </c>
      <c r="AA18" s="129">
        <v>-13130868.88226608</v>
      </c>
      <c r="AB18" s="130">
        <v>-0.15728526886113681</v>
      </c>
      <c r="AC18" s="129">
        <v>-7702889.1258602114</v>
      </c>
      <c r="AD18" s="130">
        <v>-0.1013604200683933</v>
      </c>
      <c r="AE18" s="129">
        <v>-20833758.008126289</v>
      </c>
      <c r="AF18" s="130">
        <v>-0.13595855840390514</v>
      </c>
      <c r="AG18" s="131">
        <v>-7753432.1281986684</v>
      </c>
      <c r="AH18" s="130">
        <v>5.6062510618167805E-2</v>
      </c>
      <c r="AI18" s="131">
        <v>-28587190.136324953</v>
      </c>
      <c r="AJ18" s="132">
        <v>-7.6561231079947722E-2</v>
      </c>
    </row>
    <row r="19" spans="1:38" s="21" customFormat="1" ht="12" customHeight="1">
      <c r="A19" s="58" t="s">
        <v>56</v>
      </c>
      <c r="B19" s="129">
        <v>-6050222.5991667509</v>
      </c>
      <c r="C19" s="129">
        <v>-7081544.0127005409</v>
      </c>
      <c r="D19" s="129">
        <v>-13131766.611867292</v>
      </c>
      <c r="E19" s="129">
        <v>-6579130.4780506818</v>
      </c>
      <c r="F19" s="129">
        <v>-19710897.089917973</v>
      </c>
      <c r="G19" s="129">
        <v>-7987373.1473388458</v>
      </c>
      <c r="H19" s="297">
        <v>-27698270.237256818</v>
      </c>
      <c r="I19" s="129">
        <v>-6198585.8687648289</v>
      </c>
      <c r="J19" s="130">
        <v>-2.4521952236684852E-2</v>
      </c>
      <c r="K19" s="129">
        <v>-7002389.6718941797</v>
      </c>
      <c r="L19" s="130">
        <v>1.1177554028387049E-2</v>
      </c>
      <c r="M19" s="129">
        <v>-13200975.540659009</v>
      </c>
      <c r="N19" s="130">
        <v>5.2703441080937264E-3</v>
      </c>
      <c r="O19" s="129">
        <v>-6971454.317301319</v>
      </c>
      <c r="P19" s="130">
        <v>-5.9631563860833792E-2</v>
      </c>
      <c r="Q19" s="129">
        <v>-20172429.857960328</v>
      </c>
      <c r="R19" s="130">
        <v>2.3415107183448667E-2</v>
      </c>
      <c r="S19" s="129">
        <v>-9086062.47624694</v>
      </c>
      <c r="T19" s="130">
        <v>0.13755327422935595</v>
      </c>
      <c r="U19" s="297">
        <v>-29258492.33420727</v>
      </c>
      <c r="V19" s="130">
        <v>-5.6329225023294294E-2</v>
      </c>
      <c r="W19" s="129">
        <v>-8504382.9505115803</v>
      </c>
      <c r="X19" s="130">
        <v>-0.37198760016632959</v>
      </c>
      <c r="Y19" s="129">
        <v>-7100082.7152828816</v>
      </c>
      <c r="Z19" s="130">
        <v>-1.3951386307565317E-2</v>
      </c>
      <c r="AA19" s="129">
        <v>-15604465.66579446</v>
      </c>
      <c r="AB19" s="130">
        <v>-0.1820691294921879</v>
      </c>
      <c r="AC19" s="129">
        <v>-7697199.9296136703</v>
      </c>
      <c r="AD19" s="130">
        <v>-0.10410246976893212</v>
      </c>
      <c r="AE19" s="129">
        <v>-23301665.59540813</v>
      </c>
      <c r="AF19" s="130">
        <v>-0.15512438310513987</v>
      </c>
      <c r="AG19" s="131">
        <v>-8987299.7430399209</v>
      </c>
      <c r="AH19" s="130">
        <v>1.0869695587632955E-2</v>
      </c>
      <c r="AI19" s="131">
        <v>-32288965.338448055</v>
      </c>
      <c r="AJ19" s="132">
        <v>-0.10357584285700661</v>
      </c>
    </row>
    <row r="20" spans="1:38" s="21" customFormat="1" ht="12" customHeight="1">
      <c r="A20" s="57"/>
      <c r="B20" s="130"/>
      <c r="C20" s="130"/>
      <c r="D20" s="130"/>
      <c r="E20" s="130"/>
      <c r="F20" s="130"/>
      <c r="G20" s="130"/>
      <c r="H20" s="300"/>
      <c r="I20" s="130"/>
      <c r="J20" s="130"/>
      <c r="K20" s="130"/>
      <c r="L20" s="130"/>
      <c r="M20" s="130"/>
      <c r="N20" s="130"/>
      <c r="O20" s="130"/>
      <c r="P20" s="130"/>
      <c r="Q20" s="130"/>
      <c r="R20" s="130"/>
      <c r="S20" s="130"/>
      <c r="T20" s="130"/>
      <c r="U20" s="300"/>
      <c r="V20" s="130"/>
      <c r="W20" s="130"/>
      <c r="X20" s="130"/>
      <c r="Y20" s="130"/>
      <c r="Z20" s="130"/>
      <c r="AA20" s="130"/>
      <c r="AB20" s="130"/>
      <c r="AC20" s="130"/>
      <c r="AD20" s="130"/>
      <c r="AE20" s="130"/>
      <c r="AF20" s="130"/>
      <c r="AG20" s="141"/>
      <c r="AH20" s="130"/>
      <c r="AI20" s="141"/>
      <c r="AJ20" s="132"/>
    </row>
    <row r="21" spans="1:38" s="67" customFormat="1" ht="12" customHeight="1">
      <c r="A21" s="136" t="s">
        <v>57</v>
      </c>
      <c r="B21" s="137">
        <v>55103542.179370508</v>
      </c>
      <c r="C21" s="137">
        <v>50344036.536100969</v>
      </c>
      <c r="D21" s="137">
        <v>105447578.71547148</v>
      </c>
      <c r="E21" s="137">
        <v>52175386.060317948</v>
      </c>
      <c r="F21" s="137">
        <v>157622964.77578944</v>
      </c>
      <c r="G21" s="137">
        <v>54686317.166632518</v>
      </c>
      <c r="H21" s="299">
        <v>212309281.94242197</v>
      </c>
      <c r="I21" s="137">
        <v>55055545.267689489</v>
      </c>
      <c r="J21" s="138">
        <v>-8.7103133088584084E-4</v>
      </c>
      <c r="K21" s="137">
        <v>55159906.852318354</v>
      </c>
      <c r="L21" s="138">
        <v>9.5659201120354975E-2</v>
      </c>
      <c r="M21" s="137">
        <v>110215452.12000784</v>
      </c>
      <c r="N21" s="138">
        <v>4.5215579746989532E-2</v>
      </c>
      <c r="O21" s="137">
        <v>54484238.138992183</v>
      </c>
      <c r="P21" s="138">
        <v>4.4251748822808024E-2</v>
      </c>
      <c r="Q21" s="137">
        <v>164699690.25900003</v>
      </c>
      <c r="R21" s="138">
        <v>4.4896538351989923E-2</v>
      </c>
      <c r="S21" s="137">
        <v>58129090.435287923</v>
      </c>
      <c r="T21" s="138">
        <v>6.2954929990349573E-2</v>
      </c>
      <c r="U21" s="299">
        <v>222828780.69428796</v>
      </c>
      <c r="V21" s="138">
        <v>4.954799270019139E-2</v>
      </c>
      <c r="W21" s="137">
        <v>58649255.620424837</v>
      </c>
      <c r="X21" s="138">
        <v>6.5274266838374118E-2</v>
      </c>
      <c r="Y21" s="137">
        <v>62048383.948010668</v>
      </c>
      <c r="Z21" s="138">
        <v>0.1248819566380901</v>
      </c>
      <c r="AA21" s="137">
        <v>120697639.56843551</v>
      </c>
      <c r="AB21" s="138">
        <v>9.5106332613090983E-2</v>
      </c>
      <c r="AC21" s="137">
        <v>63920796.991348252</v>
      </c>
      <c r="AD21" s="138">
        <v>0.1731979591654178</v>
      </c>
      <c r="AE21" s="137">
        <v>184618436.55978376</v>
      </c>
      <c r="AF21" s="138">
        <v>0.12093979211169326</v>
      </c>
      <c r="AG21" s="139">
        <v>66478342.833503485</v>
      </c>
      <c r="AH21" s="138">
        <v>0.14363294411961194</v>
      </c>
      <c r="AI21" s="139">
        <v>251096779.39328733</v>
      </c>
      <c r="AJ21" s="140">
        <v>0.12685972885065472</v>
      </c>
      <c r="AK21" s="21"/>
      <c r="AL21" s="21"/>
    </row>
    <row r="22" spans="1:38" s="21" customFormat="1">
      <c r="A22" s="142" t="s">
        <v>58</v>
      </c>
      <c r="B22" s="130">
        <v>0.6183885815157516</v>
      </c>
      <c r="C22" s="130">
        <v>0.60023178155530987</v>
      </c>
      <c r="D22" s="130">
        <v>0.60958486760190755</v>
      </c>
      <c r="E22" s="130">
        <v>0.58204900847202556</v>
      </c>
      <c r="F22" s="130">
        <v>0.60018609406280454</v>
      </c>
      <c r="G22" s="130">
        <v>0.59965089023976437</v>
      </c>
      <c r="H22" s="300">
        <v>0.60004814571044263</v>
      </c>
      <c r="I22" s="130">
        <v>0.58716761469428436</v>
      </c>
      <c r="J22" s="143">
        <v>-3.1220966821467244</v>
      </c>
      <c r="K22" s="130">
        <v>0.57511745214273224</v>
      </c>
      <c r="L22" s="143">
        <v>-2.511432941257763</v>
      </c>
      <c r="M22" s="130">
        <v>0.58107436309391169</v>
      </c>
      <c r="N22" s="143">
        <v>-2.851050450799586</v>
      </c>
      <c r="O22" s="130">
        <v>0.55877903990334665</v>
      </c>
      <c r="P22" s="143">
        <v>-2.3269968568678912</v>
      </c>
      <c r="Q22" s="130">
        <v>0.57350449019389693</v>
      </c>
      <c r="R22" s="143">
        <v>-2.6681603868907611</v>
      </c>
      <c r="S22" s="130">
        <v>0.5706753632602477</v>
      </c>
      <c r="T22" s="143">
        <v>-2.8975526979516664</v>
      </c>
      <c r="U22" s="300">
        <v>0.57276375823446279</v>
      </c>
      <c r="V22" s="143">
        <v>-2.7284387475979832</v>
      </c>
      <c r="W22" s="130">
        <v>0.54362296861797321</v>
      </c>
      <c r="X22" s="143">
        <v>-4.3544646076311144</v>
      </c>
      <c r="Y22" s="130">
        <v>0.56565791812480348</v>
      </c>
      <c r="Z22" s="143">
        <v>-0.94595340179287613</v>
      </c>
      <c r="AA22" s="130">
        <v>0.55473191940326405</v>
      </c>
      <c r="AB22" s="143">
        <v>-2.6342443690647643</v>
      </c>
      <c r="AC22" s="130">
        <v>0.55710808584978266</v>
      </c>
      <c r="AD22" s="143">
        <v>-0.16709540535639889</v>
      </c>
      <c r="AE22" s="130">
        <v>0.55555232663580922</v>
      </c>
      <c r="AF22" s="143">
        <v>-1.7952163558087708</v>
      </c>
      <c r="AG22" s="141">
        <v>0.57695162777469877</v>
      </c>
      <c r="AH22" s="143">
        <v>0.62762645144511797</v>
      </c>
      <c r="AI22" s="141">
        <v>0.56106179798456302</v>
      </c>
      <c r="AJ22" s="144">
        <v>-1.1701960249899779</v>
      </c>
    </row>
    <row r="23" spans="1:38" s="67" customFormat="1" ht="12" customHeight="1">
      <c r="A23" s="145" t="s">
        <v>48</v>
      </c>
      <c r="B23" s="138"/>
      <c r="C23" s="138"/>
      <c r="D23" s="138"/>
      <c r="E23" s="138"/>
      <c r="F23" s="138"/>
      <c r="G23" s="138"/>
      <c r="H23" s="301"/>
      <c r="I23" s="137">
        <v>41759069.181520097</v>
      </c>
      <c r="J23" s="138"/>
      <c r="K23" s="137">
        <v>42090489.650018141</v>
      </c>
      <c r="L23" s="138"/>
      <c r="M23" s="137">
        <v>83849558.83153823</v>
      </c>
      <c r="N23" s="138"/>
      <c r="O23" s="137">
        <v>41949178.836333171</v>
      </c>
      <c r="P23" s="138"/>
      <c r="Q23" s="137">
        <v>125798737.6678714</v>
      </c>
      <c r="R23" s="138"/>
      <c r="S23" s="137">
        <v>43023192.446647041</v>
      </c>
      <c r="T23" s="138"/>
      <c r="U23" s="299">
        <v>168821930.11451843</v>
      </c>
      <c r="V23" s="138"/>
      <c r="W23" s="137">
        <v>42830501.850000001</v>
      </c>
      <c r="X23" s="138">
        <v>2.5657484457389579E-2</v>
      </c>
      <c r="Y23" s="137">
        <v>43586285.669999972</v>
      </c>
      <c r="Z23" s="138">
        <v>3.5537624589767391E-2</v>
      </c>
      <c r="AA23" s="137">
        <v>86416787.519999981</v>
      </c>
      <c r="AB23" s="138">
        <v>3.0617080450233036E-2</v>
      </c>
      <c r="AC23" s="137">
        <v>44839663.659999982</v>
      </c>
      <c r="AD23" s="138">
        <v>6.8904443515907188E-2</v>
      </c>
      <c r="AE23" s="137">
        <v>131256451.17999996</v>
      </c>
      <c r="AF23" s="138">
        <v>4.3384485514773585E-2</v>
      </c>
      <c r="AG23" s="139">
        <v>44983427.290000014</v>
      </c>
      <c r="AH23" s="138">
        <v>4.5562282384875363E-2</v>
      </c>
      <c r="AI23" s="139">
        <v>176239878.46999997</v>
      </c>
      <c r="AJ23" s="140">
        <v>4.3939483161042237E-2</v>
      </c>
      <c r="AK23" s="21"/>
      <c r="AL23" s="21"/>
    </row>
    <row r="24" spans="1:38" s="68" customFormat="1" ht="12" customHeight="1">
      <c r="A24" s="146" t="s">
        <v>59</v>
      </c>
      <c r="B24" s="133"/>
      <c r="C24" s="133"/>
      <c r="D24" s="133"/>
      <c r="E24" s="133"/>
      <c r="F24" s="133"/>
      <c r="G24" s="133"/>
      <c r="H24" s="298"/>
      <c r="I24" s="133">
        <v>0.65422735213086858</v>
      </c>
      <c r="J24" s="147"/>
      <c r="K24" s="133">
        <v>0.64527740010706891</v>
      </c>
      <c r="L24" s="147"/>
      <c r="M24" s="133">
        <v>0.64970386976047012</v>
      </c>
      <c r="N24" s="147"/>
      <c r="O24" s="133">
        <v>0.63599995997402092</v>
      </c>
      <c r="P24" s="147"/>
      <c r="Q24" s="133">
        <v>0.64506896588187301</v>
      </c>
      <c r="R24" s="147"/>
      <c r="S24" s="133">
        <v>0.63551125985228452</v>
      </c>
      <c r="T24" s="147"/>
      <c r="U24" s="298">
        <v>0.64260605326720199</v>
      </c>
      <c r="V24" s="133"/>
      <c r="W24" s="133">
        <v>0.60013425433063261</v>
      </c>
      <c r="X24" s="147">
        <v>-5.4093097800235963</v>
      </c>
      <c r="Y24" s="133">
        <v>0.60983674948889921</v>
      </c>
      <c r="Z24" s="147">
        <v>-3.54406506181697</v>
      </c>
      <c r="AA24" s="133">
        <v>0.60498902908886609</v>
      </c>
      <c r="AB24" s="147">
        <v>-4.4714840671604028</v>
      </c>
      <c r="AC24" s="133">
        <v>0.60164026463996556</v>
      </c>
      <c r="AD24" s="147">
        <v>-3.4359695334055362</v>
      </c>
      <c r="AE24" s="133">
        <v>0.6038408440574532</v>
      </c>
      <c r="AF24" s="147">
        <v>-4.1228121824419812</v>
      </c>
      <c r="AG24" s="134">
        <v>0.60942180217574848</v>
      </c>
      <c r="AH24" s="147">
        <v>-2.6089457676536032</v>
      </c>
      <c r="AI24" s="134">
        <v>0.60525558831845783</v>
      </c>
      <c r="AJ24" s="148">
        <v>-3.7350464948744166</v>
      </c>
    </row>
    <row r="25" spans="1:38" s="67" customFormat="1" ht="12" customHeight="1">
      <c r="A25" s="149" t="s">
        <v>49</v>
      </c>
      <c r="B25" s="138"/>
      <c r="C25" s="138"/>
      <c r="D25" s="138"/>
      <c r="E25" s="138"/>
      <c r="F25" s="138"/>
      <c r="G25" s="138"/>
      <c r="H25" s="301"/>
      <c r="I25" s="137">
        <v>10587870.135499965</v>
      </c>
      <c r="J25" s="138"/>
      <c r="K25" s="137">
        <v>10113439.548339918</v>
      </c>
      <c r="L25" s="138"/>
      <c r="M25" s="137">
        <v>20701309.683839884</v>
      </c>
      <c r="N25" s="138"/>
      <c r="O25" s="137">
        <v>10018088.553331073</v>
      </c>
      <c r="P25" s="138"/>
      <c r="Q25" s="137">
        <v>30719398.237170957</v>
      </c>
      <c r="R25" s="138"/>
      <c r="S25" s="137">
        <v>12398212.272452116</v>
      </c>
      <c r="T25" s="138"/>
      <c r="U25" s="299">
        <v>43117610.509623073</v>
      </c>
      <c r="V25" s="138"/>
      <c r="W25" s="137">
        <v>13359825.160000004</v>
      </c>
      <c r="X25" s="138">
        <v>0.26180478122847184</v>
      </c>
      <c r="Y25" s="137">
        <v>15415191.29999999</v>
      </c>
      <c r="Z25" s="138">
        <v>0.52422835241353005</v>
      </c>
      <c r="AA25" s="137">
        <v>28775016.459999993</v>
      </c>
      <c r="AB25" s="138">
        <v>0.39000946797403402</v>
      </c>
      <c r="AC25" s="137">
        <v>16213149.609999992</v>
      </c>
      <c r="AD25" s="138">
        <v>0.61838753208155905</v>
      </c>
      <c r="AE25" s="137">
        <v>44988166.069999985</v>
      </c>
      <c r="AF25" s="138">
        <v>0.4644872182282398</v>
      </c>
      <c r="AG25" s="139">
        <v>17716797.910000004</v>
      </c>
      <c r="AH25" s="138">
        <v>0.42898004330554818</v>
      </c>
      <c r="AI25" s="139">
        <v>62704963.979999989</v>
      </c>
      <c r="AJ25" s="140">
        <v>0.45427734141263176</v>
      </c>
      <c r="AK25" s="21"/>
      <c r="AL25" s="21"/>
    </row>
    <row r="26" spans="1:38" s="68" customFormat="1" ht="12" customHeight="1">
      <c r="A26" s="146" t="s">
        <v>59</v>
      </c>
      <c r="B26" s="133"/>
      <c r="C26" s="133"/>
      <c r="D26" s="133"/>
      <c r="E26" s="133"/>
      <c r="F26" s="133"/>
      <c r="G26" s="133"/>
      <c r="H26" s="298"/>
      <c r="I26" s="133">
        <v>0.4773050533289413</v>
      </c>
      <c r="J26" s="147"/>
      <c r="K26" s="133">
        <v>0.43929010924451345</v>
      </c>
      <c r="L26" s="147"/>
      <c r="M26" s="133">
        <v>0.45794453962506831</v>
      </c>
      <c r="N26" s="147"/>
      <c r="O26" s="133">
        <v>0.42551605662602071</v>
      </c>
      <c r="P26" s="147"/>
      <c r="Q26" s="133">
        <v>0.44683914352704024</v>
      </c>
      <c r="R26" s="147"/>
      <c r="S26" s="133">
        <v>0.4800841816278596</v>
      </c>
      <c r="T26" s="147"/>
      <c r="U26" s="298">
        <v>0.45591734754040292</v>
      </c>
      <c r="V26" s="133"/>
      <c r="W26" s="133">
        <v>0.47408926576893795</v>
      </c>
      <c r="X26" s="147">
        <v>-0.3215787560003347</v>
      </c>
      <c r="Y26" s="133">
        <v>0.52162599338317761</v>
      </c>
      <c r="Z26" s="147">
        <v>8.2335884138664159</v>
      </c>
      <c r="AA26" s="133">
        <v>0.49842257054666728</v>
      </c>
      <c r="AB26" s="147">
        <v>4.0478030921598958</v>
      </c>
      <c r="AC26" s="133">
        <v>0.51306453735433033</v>
      </c>
      <c r="AD26" s="147">
        <v>8.7548480728309617</v>
      </c>
      <c r="AE26" s="133">
        <v>0.50360202464384596</v>
      </c>
      <c r="AF26" s="147">
        <v>5.6762881116805719</v>
      </c>
      <c r="AG26" s="134">
        <v>0.55016438063270023</v>
      </c>
      <c r="AH26" s="147">
        <v>7.0080199004840633</v>
      </c>
      <c r="AI26" s="134">
        <v>0.51593944954542448</v>
      </c>
      <c r="AJ26" s="148">
        <v>6.002210200502156</v>
      </c>
    </row>
    <row r="27" spans="1:38" s="67" customFormat="1" ht="12" customHeight="1">
      <c r="A27" s="149" t="s">
        <v>50</v>
      </c>
      <c r="B27" s="138"/>
      <c r="C27" s="138"/>
      <c r="D27" s="138"/>
      <c r="E27" s="138"/>
      <c r="F27" s="138"/>
      <c r="G27" s="138"/>
      <c r="H27" s="301"/>
      <c r="I27" s="137">
        <v>2708605.9506694209</v>
      </c>
      <c r="J27" s="138"/>
      <c r="K27" s="137">
        <v>2955977.6539603123</v>
      </c>
      <c r="L27" s="138"/>
      <c r="M27" s="137">
        <v>5664583.6046297327</v>
      </c>
      <c r="N27" s="138"/>
      <c r="O27" s="137">
        <v>2516970.7493279479</v>
      </c>
      <c r="P27" s="138"/>
      <c r="Q27" s="137">
        <v>8181554.353957681</v>
      </c>
      <c r="R27" s="138"/>
      <c r="S27" s="137">
        <v>2707685.7161887558</v>
      </c>
      <c r="T27" s="138"/>
      <c r="U27" s="299">
        <v>10889240.070146438</v>
      </c>
      <c r="V27" s="138"/>
      <c r="W27" s="137">
        <v>2458928.6104248306</v>
      </c>
      <c r="X27" s="138">
        <v>-9.2179277750934374E-2</v>
      </c>
      <c r="Y27" s="137">
        <v>3046906.9780107071</v>
      </c>
      <c r="Z27" s="138">
        <v>3.0761167605097173E-2</v>
      </c>
      <c r="AA27" s="137">
        <v>5505835.5884355381</v>
      </c>
      <c r="AB27" s="138">
        <v>-2.8024657640227546E-2</v>
      </c>
      <c r="AC27" s="137">
        <v>2867983.721348248</v>
      </c>
      <c r="AD27" s="138">
        <v>0.13945850269178672</v>
      </c>
      <c r="AE27" s="137">
        <v>8373819.3097837865</v>
      </c>
      <c r="AF27" s="138">
        <v>2.3499807922574112E-2</v>
      </c>
      <c r="AG27" s="139">
        <v>3778119.6535034818</v>
      </c>
      <c r="AH27" s="138">
        <v>0.39533167786601148</v>
      </c>
      <c r="AI27" s="139">
        <v>12151938.963287285</v>
      </c>
      <c r="AJ27" s="140">
        <v>0.11595840343373699</v>
      </c>
      <c r="AK27" s="21"/>
      <c r="AL27" s="21"/>
    </row>
    <row r="28" spans="1:38" s="68" customFormat="1" ht="12" customHeight="1">
      <c r="A28" s="146" t="s">
        <v>59</v>
      </c>
      <c r="B28" s="133"/>
      <c r="C28" s="133"/>
      <c r="D28" s="133"/>
      <c r="E28" s="133"/>
      <c r="F28" s="133"/>
      <c r="G28" s="133"/>
      <c r="H28" s="298"/>
      <c r="I28" s="133">
        <v>0.34938889199458611</v>
      </c>
      <c r="J28" s="147"/>
      <c r="K28" s="133">
        <v>0.38590148425651544</v>
      </c>
      <c r="L28" s="147"/>
      <c r="M28" s="133">
        <v>0.36753564108490483</v>
      </c>
      <c r="N28" s="147"/>
      <c r="O28" s="133">
        <v>0.31443837708399186</v>
      </c>
      <c r="P28" s="147"/>
      <c r="Q28" s="133">
        <v>0.34938534832929979</v>
      </c>
      <c r="R28" s="147"/>
      <c r="S28" s="133">
        <v>0.32479733199178967</v>
      </c>
      <c r="T28" s="147"/>
      <c r="U28" s="298">
        <v>0.34293003619583512</v>
      </c>
      <c r="V28" s="133"/>
      <c r="W28" s="133">
        <v>0.29491599032855276</v>
      </c>
      <c r="X28" s="147">
        <v>-5.4472901666033362</v>
      </c>
      <c r="Y28" s="133">
        <v>0.35150521941019747</v>
      </c>
      <c r="Z28" s="147">
        <v>-3.439626484631797</v>
      </c>
      <c r="AA28" s="133">
        <v>0.32376040211643042</v>
      </c>
      <c r="AB28" s="147">
        <v>-4.3775238968474408</v>
      </c>
      <c r="AC28" s="133">
        <v>0.33320889024334982</v>
      </c>
      <c r="AD28" s="147">
        <v>1.877051315935796</v>
      </c>
      <c r="AE28" s="133">
        <v>0.32693552805506648</v>
      </c>
      <c r="AF28" s="147">
        <v>-2.2449820274233314</v>
      </c>
      <c r="AG28" s="134">
        <v>0.41033505515290469</v>
      </c>
      <c r="AH28" s="147">
        <v>8.5537723161115569</v>
      </c>
      <c r="AI28" s="134">
        <v>0.34898845051953703</v>
      </c>
      <c r="AJ28" s="148">
        <v>0.60584143237020771</v>
      </c>
    </row>
    <row r="29" spans="1:38" s="21" customFormat="1" ht="12" customHeight="1">
      <c r="A29" s="46"/>
      <c r="B29" s="130"/>
      <c r="C29" s="130"/>
      <c r="D29" s="130"/>
      <c r="E29" s="130"/>
      <c r="F29" s="130"/>
      <c r="G29" s="130"/>
      <c r="H29" s="300"/>
      <c r="I29" s="130"/>
      <c r="J29" s="130"/>
      <c r="K29" s="130"/>
      <c r="L29" s="130"/>
      <c r="M29" s="130"/>
      <c r="N29" s="130"/>
      <c r="O29" s="130"/>
      <c r="P29" s="130"/>
      <c r="Q29" s="130"/>
      <c r="R29" s="130"/>
      <c r="S29" s="130"/>
      <c r="T29" s="130"/>
      <c r="U29" s="300"/>
      <c r="V29" s="130"/>
      <c r="W29" s="130"/>
      <c r="X29" s="130"/>
      <c r="Y29" s="130"/>
      <c r="Z29" s="130"/>
      <c r="AA29" s="130"/>
      <c r="AB29" s="130"/>
      <c r="AC29" s="130"/>
      <c r="AD29" s="130"/>
      <c r="AE29" s="130"/>
      <c r="AF29" s="130"/>
      <c r="AG29" s="141"/>
      <c r="AH29" s="130"/>
      <c r="AI29" s="141"/>
      <c r="AJ29" s="132"/>
    </row>
    <row r="30" spans="1:38" s="67" customFormat="1" ht="12" customHeight="1">
      <c r="A30" s="136" t="s">
        <v>60</v>
      </c>
      <c r="B30" s="137">
        <v>-2517895.7499999986</v>
      </c>
      <c r="C30" s="137">
        <v>-6535058.5217099953</v>
      </c>
      <c r="D30" s="137">
        <v>-9052954.2717099916</v>
      </c>
      <c r="E30" s="137">
        <v>-8104343.0235647317</v>
      </c>
      <c r="F30" s="137">
        <v>-17157297.295274727</v>
      </c>
      <c r="G30" s="137">
        <v>3108695.1437426996</v>
      </c>
      <c r="H30" s="299">
        <v>-14048602.151532026</v>
      </c>
      <c r="I30" s="137">
        <v>-2768200.92</v>
      </c>
      <c r="J30" s="138">
        <v>-9.9410458117656919E-2</v>
      </c>
      <c r="K30" s="137">
        <v>-6171630.1100000013</v>
      </c>
      <c r="L30" s="138">
        <v>5.5612112807047587E-2</v>
      </c>
      <c r="M30" s="137">
        <v>-8939831.0300000012</v>
      </c>
      <c r="N30" s="138">
        <v>-1.2495726623020138E-2</v>
      </c>
      <c r="O30" s="137">
        <v>-2378697.208000001</v>
      </c>
      <c r="P30" s="138">
        <v>0.70649105040549975</v>
      </c>
      <c r="Q30" s="137">
        <v>-11318528.238000004</v>
      </c>
      <c r="R30" s="138">
        <v>-0.34030820570339904</v>
      </c>
      <c r="S30" s="137">
        <v>-10666958.253029816</v>
      </c>
      <c r="T30" s="138">
        <v>-4.4313297894457992</v>
      </c>
      <c r="U30" s="299">
        <v>-21985486.491029818</v>
      </c>
      <c r="V30" s="138">
        <v>-0.56495900829765189</v>
      </c>
      <c r="W30" s="137">
        <v>-5040045.7917560786</v>
      </c>
      <c r="X30" s="138">
        <v>-0.82069363366734183</v>
      </c>
      <c r="Y30" s="137">
        <v>-2593494.2049884796</v>
      </c>
      <c r="Z30" s="138">
        <v>0.57977160672895889</v>
      </c>
      <c r="AA30" s="137">
        <v>-7633539.9967445601</v>
      </c>
      <c r="AB30" s="138">
        <v>-0.14612032698065894</v>
      </c>
      <c r="AC30" s="137">
        <v>-10152287.215939818</v>
      </c>
      <c r="AD30" s="138">
        <v>-3.2680031665214839</v>
      </c>
      <c r="AE30" s="137">
        <v>-17785827.212684378</v>
      </c>
      <c r="AF30" s="138">
        <v>0.57139045277737921</v>
      </c>
      <c r="AG30" s="139">
        <v>-2716342.2340704491</v>
      </c>
      <c r="AH30" s="138">
        <v>0.74534987672808173</v>
      </c>
      <c r="AI30" s="139">
        <v>-20502169.446754824</v>
      </c>
      <c r="AJ30" s="140">
        <v>6.7468010993534014E-2</v>
      </c>
      <c r="AK30" s="21"/>
      <c r="AL30" s="21"/>
    </row>
    <row r="31" spans="1:38" s="21" customFormat="1" ht="12" customHeight="1">
      <c r="A31" s="59" t="s">
        <v>61</v>
      </c>
      <c r="B31" s="129">
        <v>265046.92999999993</v>
      </c>
      <c r="C31" s="129">
        <v>-4782487.42</v>
      </c>
      <c r="D31" s="129">
        <v>-4517440.49</v>
      </c>
      <c r="E31" s="129">
        <v>-7160313.0300000003</v>
      </c>
      <c r="F31" s="129">
        <v>-11677753.52</v>
      </c>
      <c r="G31" s="129">
        <v>4723800.3499999996</v>
      </c>
      <c r="H31" s="297">
        <v>-6953953.1700000009</v>
      </c>
      <c r="I31" s="129">
        <v>-1378536.32</v>
      </c>
      <c r="J31" s="130" t="s">
        <v>62</v>
      </c>
      <c r="K31" s="129">
        <v>-4196652.13</v>
      </c>
      <c r="L31" s="130">
        <v>0.12249593957112803</v>
      </c>
      <c r="M31" s="129">
        <v>-5575188.4499999993</v>
      </c>
      <c r="N31" s="130">
        <v>0.23414762459881325</v>
      </c>
      <c r="O31" s="129">
        <v>59282.339999999967</v>
      </c>
      <c r="P31" s="130" t="s">
        <v>62</v>
      </c>
      <c r="Q31" s="129">
        <v>-5515906.1099999994</v>
      </c>
      <c r="R31" s="130">
        <v>-0.52765691615659316</v>
      </c>
      <c r="S31" s="129">
        <v>-5142302.62</v>
      </c>
      <c r="T31" s="130">
        <v>-2.0885944025978995</v>
      </c>
      <c r="U31" s="297">
        <v>-10658208.73</v>
      </c>
      <c r="V31" s="130">
        <v>-0.53268342041480832</v>
      </c>
      <c r="W31" s="129">
        <v>-2676446.87</v>
      </c>
      <c r="X31" s="130">
        <v>-0.9415134959955207</v>
      </c>
      <c r="Y31" s="129">
        <v>-303445.32000000007</v>
      </c>
      <c r="Z31" s="130">
        <v>0.92769347789615342</v>
      </c>
      <c r="AA31" s="129">
        <v>-2979892.1900000004</v>
      </c>
      <c r="AB31" s="130">
        <v>-0.46550825739352347</v>
      </c>
      <c r="AC31" s="129">
        <v>-6225988.1400000006</v>
      </c>
      <c r="AD31" s="130" t="s">
        <v>62</v>
      </c>
      <c r="AE31" s="129">
        <v>-9205880.3300000001</v>
      </c>
      <c r="AF31" s="130">
        <v>0.66896972979839231</v>
      </c>
      <c r="AG31" s="131">
        <v>1462037.31</v>
      </c>
      <c r="AH31" s="130" t="s">
        <v>63</v>
      </c>
      <c r="AI31" s="131">
        <v>-7743843.0199999996</v>
      </c>
      <c r="AJ31" s="132">
        <v>0.27343860341155102</v>
      </c>
    </row>
    <row r="32" spans="1:38" s="21" customFormat="1" ht="12" customHeight="1">
      <c r="A32" s="59" t="s">
        <v>64</v>
      </c>
      <c r="B32" s="129">
        <v>-537292.96000000043</v>
      </c>
      <c r="C32" s="129">
        <v>-129373.2999999968</v>
      </c>
      <c r="D32" s="129">
        <v>-666666.25999999768</v>
      </c>
      <c r="E32" s="129">
        <v>-435899.59</v>
      </c>
      <c r="F32" s="129">
        <v>-1102565.8499999975</v>
      </c>
      <c r="G32" s="129">
        <v>-438975.38</v>
      </c>
      <c r="H32" s="297">
        <v>-1541541.2299999974</v>
      </c>
      <c r="I32" s="129">
        <v>-456690.15000000008</v>
      </c>
      <c r="J32" s="130">
        <v>0.15001650123984556</v>
      </c>
      <c r="K32" s="129">
        <v>-1630636.18</v>
      </c>
      <c r="L32" s="130">
        <v>-11.604116769070901</v>
      </c>
      <c r="M32" s="129">
        <v>-2087326.33</v>
      </c>
      <c r="N32" s="130">
        <v>2.1309914049047678</v>
      </c>
      <c r="O32" s="129">
        <v>-1533945.3</v>
      </c>
      <c r="P32" s="130">
        <v>-2.5190335921169367</v>
      </c>
      <c r="Q32" s="129">
        <v>-3621271.63</v>
      </c>
      <c r="R32" s="130">
        <v>2.2844039473923554</v>
      </c>
      <c r="S32" s="129">
        <v>-3264103.6400000006</v>
      </c>
      <c r="T32" s="130">
        <v>6.4357328194578942</v>
      </c>
      <c r="U32" s="297">
        <v>-6885375.2700000005</v>
      </c>
      <c r="V32" s="130">
        <v>-3.4665527823735287</v>
      </c>
      <c r="W32" s="129">
        <v>-1462762.39</v>
      </c>
      <c r="X32" s="130">
        <v>-2.2029646139729522</v>
      </c>
      <c r="Y32" s="129">
        <v>-1383400.54</v>
      </c>
      <c r="Z32" s="130">
        <v>0.15161913063893862</v>
      </c>
      <c r="AA32" s="129">
        <v>-2846162.9299999997</v>
      </c>
      <c r="AB32" s="130">
        <v>0.36354478410666125</v>
      </c>
      <c r="AC32" s="129">
        <v>-2606796.85</v>
      </c>
      <c r="AD32" s="130">
        <v>-0.69940665420077242</v>
      </c>
      <c r="AE32" s="129">
        <v>-5452959.7799999993</v>
      </c>
      <c r="AF32" s="130">
        <v>0.50581351998717627</v>
      </c>
      <c r="AG32" s="131">
        <v>-756485.73999999976</v>
      </c>
      <c r="AH32" s="130">
        <v>0.7682408944588538</v>
      </c>
      <c r="AI32" s="131">
        <v>-6209445.5199999986</v>
      </c>
      <c r="AJ32" s="132">
        <v>9.8168904888172037E-2</v>
      </c>
    </row>
    <row r="33" spans="1:48" s="21" customFormat="1" ht="12" customHeight="1">
      <c r="A33" s="59" t="s">
        <v>65</v>
      </c>
      <c r="B33" s="129">
        <v>-1969073.9599999995</v>
      </c>
      <c r="C33" s="129">
        <v>-1597516.7400000002</v>
      </c>
      <c r="D33" s="129">
        <v>-3566590.6999999993</v>
      </c>
      <c r="E33" s="129">
        <v>-340165.82000000123</v>
      </c>
      <c r="F33" s="129">
        <v>-3906756.5200000014</v>
      </c>
      <c r="G33" s="129">
        <v>-632943.93999999994</v>
      </c>
      <c r="H33" s="297">
        <v>-4539700.4599999981</v>
      </c>
      <c r="I33" s="129">
        <v>-919924.62999999966</v>
      </c>
      <c r="J33" s="130">
        <v>0.5328135719188527</v>
      </c>
      <c r="K33" s="129">
        <v>-330960.50999999978</v>
      </c>
      <c r="L33" s="130">
        <v>0.79282814275861691</v>
      </c>
      <c r="M33" s="129">
        <v>-1250885.1400000006</v>
      </c>
      <c r="N33" s="130">
        <v>-0.64927707011628755</v>
      </c>
      <c r="O33" s="129">
        <v>-883106.46000000008</v>
      </c>
      <c r="P33" s="130">
        <v>-1.5961058051041017</v>
      </c>
      <c r="Q33" s="129">
        <v>-2133991.600000001</v>
      </c>
      <c r="R33" s="130">
        <v>-0.4537689796957195</v>
      </c>
      <c r="S33" s="129">
        <v>-369301.10009741317</v>
      </c>
      <c r="T33" s="130">
        <v>-0.41653426668811583</v>
      </c>
      <c r="U33" s="297">
        <v>-2503292.7000974119</v>
      </c>
      <c r="V33" s="130">
        <v>0.44857756097471402</v>
      </c>
      <c r="W33" s="129">
        <v>-883266.35000000009</v>
      </c>
      <c r="X33" s="130">
        <v>3.9849221125865086E-2</v>
      </c>
      <c r="Y33" s="129">
        <v>-885846.88498847978</v>
      </c>
      <c r="Z33" s="130">
        <v>-1.6765939084046022</v>
      </c>
      <c r="AA33" s="129">
        <v>-1769113.2349884789</v>
      </c>
      <c r="AB33" s="130">
        <v>0.4142891128984697</v>
      </c>
      <c r="AC33" s="129">
        <v>-1312923.8459398197</v>
      </c>
      <c r="AD33" s="130">
        <v>-0.48671072561265105</v>
      </c>
      <c r="AE33" s="129">
        <v>-3082037.0809282996</v>
      </c>
      <c r="AF33" s="130">
        <v>0.44425923744418588</v>
      </c>
      <c r="AG33" s="131">
        <v>-2030021.1840704496</v>
      </c>
      <c r="AH33" s="130" t="s">
        <v>66</v>
      </c>
      <c r="AI33" s="131">
        <v>-5112058.2649987508</v>
      </c>
      <c r="AJ33" s="132" t="s">
        <v>66</v>
      </c>
    </row>
    <row r="34" spans="1:48" s="21" customFormat="1" ht="12" customHeight="1">
      <c r="A34" s="59" t="s">
        <v>67</v>
      </c>
      <c r="B34" s="129">
        <v>-276575.75999999838</v>
      </c>
      <c r="C34" s="129">
        <v>-25681.061709998408</v>
      </c>
      <c r="D34" s="129">
        <v>-302256.82170999632</v>
      </c>
      <c r="E34" s="129">
        <v>-167964.58356473024</v>
      </c>
      <c r="F34" s="129">
        <v>-470221.40527472668</v>
      </c>
      <c r="G34" s="129">
        <v>-543185.88625730004</v>
      </c>
      <c r="H34" s="297">
        <v>-1013407.2915320296</v>
      </c>
      <c r="I34" s="129">
        <v>-13049.820000000123</v>
      </c>
      <c r="J34" s="130">
        <v>0.95281647241970813</v>
      </c>
      <c r="K34" s="129">
        <v>-13381.290000001669</v>
      </c>
      <c r="L34" s="130">
        <v>0.47894327146171178</v>
      </c>
      <c r="M34" s="129">
        <v>-26431.110000001267</v>
      </c>
      <c r="N34" s="130">
        <v>-0.91255413244118311</v>
      </c>
      <c r="O34" s="129">
        <v>-20927.788000000408</v>
      </c>
      <c r="P34" s="130">
        <v>0.87540356689578402</v>
      </c>
      <c r="Q34" s="129">
        <v>-47358.89800000377</v>
      </c>
      <c r="R34" s="130">
        <v>-0.8992838321081229</v>
      </c>
      <c r="S34" s="129">
        <v>-1891250.8929324001</v>
      </c>
      <c r="T34" s="130">
        <v>2.4817747308635689</v>
      </c>
      <c r="U34" s="297">
        <v>-1938609.7909324048</v>
      </c>
      <c r="V34" s="130">
        <v>-0.91296214970161715</v>
      </c>
      <c r="W34" s="129">
        <v>-17570.18175607943</v>
      </c>
      <c r="X34" s="130">
        <v>-0.34639265185874324</v>
      </c>
      <c r="Y34" s="129">
        <v>-20801.460000000196</v>
      </c>
      <c r="Z34" s="130">
        <v>-0.55451828635337863</v>
      </c>
      <c r="AA34" s="129">
        <v>-38371.641756081022</v>
      </c>
      <c r="AB34" s="130">
        <v>0.45176051085554803</v>
      </c>
      <c r="AC34" s="129">
        <v>-6578.3799999975599</v>
      </c>
      <c r="AD34" s="130">
        <v>0.68566290904717531</v>
      </c>
      <c r="AE34" s="129">
        <v>-44950.021756079048</v>
      </c>
      <c r="AF34" s="130">
        <v>-5.0864279906270841E-2</v>
      </c>
      <c r="AG34" s="131">
        <v>-1391872.6199999996</v>
      </c>
      <c r="AH34" s="130">
        <v>0.26404654971932906</v>
      </c>
      <c r="AI34" s="131">
        <v>-1436822.6417560754</v>
      </c>
      <c r="AJ34" s="132">
        <v>0.25883865413420148</v>
      </c>
    </row>
    <row r="35" spans="1:48" s="21" customFormat="1" ht="12" customHeight="1">
      <c r="A35" s="46"/>
      <c r="B35" s="130"/>
      <c r="C35" s="130"/>
      <c r="D35" s="130"/>
      <c r="E35" s="130"/>
      <c r="F35" s="130"/>
      <c r="G35" s="130"/>
      <c r="H35" s="300"/>
      <c r="I35" s="130"/>
      <c r="J35" s="130"/>
      <c r="K35" s="130"/>
      <c r="L35" s="130"/>
      <c r="M35" s="130"/>
      <c r="N35" s="130"/>
      <c r="O35" s="130"/>
      <c r="P35" s="130"/>
      <c r="Q35" s="130"/>
      <c r="R35" s="130"/>
      <c r="S35" s="130"/>
      <c r="T35" s="130"/>
      <c r="U35" s="300"/>
      <c r="V35" s="130"/>
      <c r="W35" s="130"/>
      <c r="X35" s="130"/>
      <c r="Y35" s="130"/>
      <c r="Z35" s="130"/>
      <c r="AA35" s="130"/>
      <c r="AB35" s="130"/>
      <c r="AC35" s="130"/>
      <c r="AD35" s="130"/>
      <c r="AE35" s="130"/>
      <c r="AF35" s="130"/>
      <c r="AG35" s="141"/>
      <c r="AH35" s="130"/>
      <c r="AI35" s="141"/>
      <c r="AJ35" s="132"/>
    </row>
    <row r="36" spans="1:48" s="67" customFormat="1" ht="12" customHeight="1">
      <c r="A36" s="136" t="s">
        <v>68</v>
      </c>
      <c r="B36" s="137">
        <v>52585652.459370509</v>
      </c>
      <c r="C36" s="137">
        <v>43808924.684390977</v>
      </c>
      <c r="D36" s="137">
        <v>96394577.143761486</v>
      </c>
      <c r="E36" s="137">
        <v>44071042.79675322</v>
      </c>
      <c r="F36" s="137">
        <v>140465619.94051468</v>
      </c>
      <c r="G36" s="137">
        <v>57795014.530375183</v>
      </c>
      <c r="H36" s="299">
        <v>198260634.47088984</v>
      </c>
      <c r="I36" s="150">
        <v>52287344.34768948</v>
      </c>
      <c r="J36" s="151">
        <v>-5.6728042294713621E-3</v>
      </c>
      <c r="K36" s="150">
        <v>48988276.742318407</v>
      </c>
      <c r="L36" s="151">
        <v>0.11822595727333196</v>
      </c>
      <c r="M36" s="137">
        <v>101275621.09000789</v>
      </c>
      <c r="N36" s="138">
        <v>5.0636084423783319E-2</v>
      </c>
      <c r="O36" s="137">
        <v>52105540.930992194</v>
      </c>
      <c r="P36" s="138">
        <v>0.18230787438573803</v>
      </c>
      <c r="Q36" s="137">
        <v>153381162.02100009</v>
      </c>
      <c r="R36" s="138">
        <v>9.1948065910754273E-2</v>
      </c>
      <c r="S36" s="137">
        <v>47462132.182258077</v>
      </c>
      <c r="T36" s="138">
        <v>-0.17878501168446767</v>
      </c>
      <c r="U36" s="299">
        <v>200843294.20325825</v>
      </c>
      <c r="V36" s="138">
        <v>1.3026588658211935E-2</v>
      </c>
      <c r="W36" s="137">
        <v>53609209.828668728</v>
      </c>
      <c r="X36" s="138">
        <v>2.5280792082102765E-2</v>
      </c>
      <c r="Y36" s="137">
        <v>59454889.743022226</v>
      </c>
      <c r="Z36" s="138">
        <v>0.21365546405640878</v>
      </c>
      <c r="AA36" s="137">
        <v>113064099.57169096</v>
      </c>
      <c r="AB36" s="138">
        <v>0.11639996234835391</v>
      </c>
      <c r="AC36" s="137">
        <v>53768509.775408447</v>
      </c>
      <c r="AD36" s="138">
        <v>3.1915393539790005E-2</v>
      </c>
      <c r="AE36" s="137">
        <v>166832609.34709933</v>
      </c>
      <c r="AF36" s="138">
        <v>8.7699474621645845E-2</v>
      </c>
      <c r="AG36" s="139">
        <v>63762000.59943305</v>
      </c>
      <c r="AH36" s="138">
        <v>0.34342891201310233</v>
      </c>
      <c r="AI36" s="139">
        <v>230594609.94653252</v>
      </c>
      <c r="AJ36" s="140">
        <v>0.1481319844971534</v>
      </c>
      <c r="AK36" s="21"/>
      <c r="AL36" s="21"/>
      <c r="AM36" s="21"/>
      <c r="AN36" s="21"/>
      <c r="AO36" s="21"/>
      <c r="AP36" s="21"/>
      <c r="AQ36" s="21"/>
      <c r="AR36" s="21"/>
      <c r="AS36" s="21"/>
      <c r="AT36" s="21"/>
      <c r="AU36" s="21"/>
      <c r="AV36" s="21"/>
    </row>
    <row r="37" spans="1:48" s="21" customFormat="1" ht="12" customHeight="1">
      <c r="A37" s="60"/>
      <c r="B37" s="152"/>
      <c r="C37" s="152"/>
      <c r="D37" s="152"/>
      <c r="E37" s="152"/>
      <c r="F37" s="129"/>
      <c r="G37" s="152"/>
      <c r="H37" s="302"/>
      <c r="I37" s="153"/>
      <c r="J37" s="154"/>
      <c r="K37" s="153"/>
      <c r="L37" s="154"/>
      <c r="M37" s="152"/>
      <c r="N37" s="130"/>
      <c r="O37" s="152"/>
      <c r="P37" s="130"/>
      <c r="Q37" s="152"/>
      <c r="R37" s="130"/>
      <c r="S37" s="152"/>
      <c r="T37" s="130"/>
      <c r="U37" s="302"/>
      <c r="V37" s="130"/>
      <c r="W37" s="152"/>
      <c r="X37" s="130"/>
      <c r="Y37" s="152"/>
      <c r="Z37" s="130"/>
      <c r="AA37" s="152"/>
      <c r="AB37" s="130"/>
      <c r="AC37" s="152"/>
      <c r="AD37" s="130"/>
      <c r="AE37" s="152"/>
      <c r="AF37" s="130"/>
      <c r="AG37" s="155"/>
      <c r="AH37" s="130"/>
      <c r="AI37" s="155"/>
      <c r="AJ37" s="132"/>
    </row>
    <row r="38" spans="1:48" s="67" customFormat="1" ht="12" customHeight="1">
      <c r="A38" s="136" t="s">
        <v>69</v>
      </c>
      <c r="B38" s="137">
        <v>-12786430.219999999</v>
      </c>
      <c r="C38" s="137">
        <v>-12072552.640000001</v>
      </c>
      <c r="D38" s="137">
        <v>-24858982.859999999</v>
      </c>
      <c r="E38" s="137">
        <v>-12168531.34</v>
      </c>
      <c r="F38" s="137">
        <v>-37027514.200000003</v>
      </c>
      <c r="G38" s="137">
        <v>-14478234.475363946</v>
      </c>
      <c r="H38" s="299">
        <v>-51505748.67536395</v>
      </c>
      <c r="I38" s="150">
        <v>-13320985.646046869</v>
      </c>
      <c r="J38" s="151">
        <v>-4.1806463324747245E-2</v>
      </c>
      <c r="K38" s="150">
        <v>-14484470.506785061</v>
      </c>
      <c r="L38" s="151">
        <v>-0.19978524332904124</v>
      </c>
      <c r="M38" s="137">
        <v>-27805456.152831931</v>
      </c>
      <c r="N38" s="138">
        <v>-0.11852750812154222</v>
      </c>
      <c r="O38" s="137">
        <v>-14930115.060403179</v>
      </c>
      <c r="P38" s="138">
        <v>-0.2269447021371751</v>
      </c>
      <c r="Q38" s="137">
        <v>-42735571.21323511</v>
      </c>
      <c r="R38" s="138">
        <v>-0.15415717572623611</v>
      </c>
      <c r="S38" s="137">
        <v>-20369155.47842795</v>
      </c>
      <c r="T38" s="138">
        <v>-0.40688117139475466</v>
      </c>
      <c r="U38" s="299">
        <v>-63104726.691663057</v>
      </c>
      <c r="V38" s="138">
        <v>-0.22519773645863128</v>
      </c>
      <c r="W38" s="137">
        <v>-7549396.2263455493</v>
      </c>
      <c r="X38" s="138">
        <v>0.43327044807784887</v>
      </c>
      <c r="Y38" s="137">
        <v>-15206552.95616523</v>
      </c>
      <c r="Z38" s="138">
        <v>-4.9852181275243712E-2</v>
      </c>
      <c r="AA38" s="137">
        <v>-22755949.182510778</v>
      </c>
      <c r="AB38" s="138">
        <v>0.18160129949196568</v>
      </c>
      <c r="AC38" s="137">
        <v>-8342345.8415872212</v>
      </c>
      <c r="AD38" s="138">
        <v>0.44124035160905584</v>
      </c>
      <c r="AE38" s="137">
        <v>-31098295.024098001</v>
      </c>
      <c r="AF38" s="138">
        <v>0.27230889534788927</v>
      </c>
      <c r="AG38" s="139">
        <v>-11201965.664212771</v>
      </c>
      <c r="AH38" s="138">
        <v>-0.45005252298867937</v>
      </c>
      <c r="AI38" s="139">
        <v>-42300260.688310765</v>
      </c>
      <c r="AJ38" s="140">
        <v>0.32968158003449266</v>
      </c>
      <c r="AK38" s="21"/>
      <c r="AL38" s="21"/>
      <c r="AM38" s="21"/>
      <c r="AN38" s="21"/>
      <c r="AO38" s="21"/>
      <c r="AP38" s="21"/>
      <c r="AQ38" s="21"/>
      <c r="AR38" s="21"/>
      <c r="AS38" s="21"/>
      <c r="AT38" s="21"/>
      <c r="AU38" s="21"/>
      <c r="AV38" s="21"/>
    </row>
    <row r="39" spans="1:48" s="21" customFormat="1" ht="12" customHeight="1">
      <c r="A39" s="47"/>
      <c r="B39" s="130"/>
      <c r="C39" s="130"/>
      <c r="D39" s="130"/>
      <c r="E39" s="130"/>
      <c r="F39" s="130"/>
      <c r="G39" s="130"/>
      <c r="H39" s="300"/>
      <c r="I39" s="130"/>
      <c r="J39" s="130"/>
      <c r="K39" s="130"/>
      <c r="L39" s="130"/>
      <c r="M39" s="130"/>
      <c r="N39" s="130"/>
      <c r="O39" s="130"/>
      <c r="P39" s="130"/>
      <c r="Q39" s="130"/>
      <c r="R39" s="130"/>
      <c r="S39" s="130"/>
      <c r="T39" s="130"/>
      <c r="U39" s="300"/>
      <c r="V39" s="130"/>
      <c r="W39" s="130"/>
      <c r="X39" s="130"/>
      <c r="Y39" s="130"/>
      <c r="Z39" s="130"/>
      <c r="AA39" s="130"/>
      <c r="AB39" s="130"/>
      <c r="AC39" s="130"/>
      <c r="AD39" s="130"/>
      <c r="AE39" s="130"/>
      <c r="AF39" s="130"/>
      <c r="AG39" s="141"/>
      <c r="AH39" s="130"/>
      <c r="AI39" s="141"/>
      <c r="AJ39" s="132"/>
    </row>
    <row r="40" spans="1:48" s="67" customFormat="1" ht="12" customHeight="1">
      <c r="A40" s="136" t="s">
        <v>70</v>
      </c>
      <c r="B40" s="137">
        <v>5382642.1099999994</v>
      </c>
      <c r="C40" s="137">
        <v>5443109.6400000006</v>
      </c>
      <c r="D40" s="137">
        <v>10825751.75</v>
      </c>
      <c r="E40" s="137">
        <v>5318509.34</v>
      </c>
      <c r="F40" s="137">
        <v>16144261.09</v>
      </c>
      <c r="G40" s="137">
        <v>5805293.0899999999</v>
      </c>
      <c r="H40" s="299">
        <v>21949554.18</v>
      </c>
      <c r="I40" s="137">
        <v>5604292.8300000001</v>
      </c>
      <c r="J40" s="138">
        <v>4.1178795742004226E-2</v>
      </c>
      <c r="K40" s="137">
        <v>6720638.3800000008</v>
      </c>
      <c r="L40" s="138">
        <v>0.23470567827841893</v>
      </c>
      <c r="M40" s="137">
        <v>12324931.210000001</v>
      </c>
      <c r="N40" s="138">
        <v>0.13848271183569316</v>
      </c>
      <c r="O40" s="137">
        <v>7199508.1699999999</v>
      </c>
      <c r="P40" s="138">
        <v>0.35367030680066458</v>
      </c>
      <c r="Q40" s="137">
        <v>19524439.380000003</v>
      </c>
      <c r="R40" s="138">
        <v>0.20937336624800601</v>
      </c>
      <c r="S40" s="137">
        <v>7047425.7400000002</v>
      </c>
      <c r="T40" s="138">
        <v>0.21396553640670715</v>
      </c>
      <c r="U40" s="299">
        <v>26571865.120000001</v>
      </c>
      <c r="V40" s="138">
        <v>0.21058791910278352</v>
      </c>
      <c r="W40" s="137">
        <v>7280478.0800000001</v>
      </c>
      <c r="X40" s="138">
        <v>0.29908951956031182</v>
      </c>
      <c r="Y40" s="137">
        <v>7216255.1600000001</v>
      </c>
      <c r="Z40" s="138">
        <v>7.3745491421604914E-2</v>
      </c>
      <c r="AA40" s="137">
        <v>14496733.239999998</v>
      </c>
      <c r="AB40" s="138">
        <v>0.17621210155216738</v>
      </c>
      <c r="AC40" s="137">
        <v>7269659.4700000007</v>
      </c>
      <c r="AD40" s="138">
        <v>9.7439017143305939E-3</v>
      </c>
      <c r="AE40" s="137">
        <v>21766392.710000001</v>
      </c>
      <c r="AF40" s="138">
        <v>0.11482805146746282</v>
      </c>
      <c r="AG40" s="139">
        <v>6935813.7000000011</v>
      </c>
      <c r="AH40" s="138">
        <v>-1.5837277910784923E-2</v>
      </c>
      <c r="AI40" s="139">
        <v>28702206.41</v>
      </c>
      <c r="AJ40" s="140">
        <v>8.0172817390847806E-2</v>
      </c>
      <c r="AK40" s="21"/>
      <c r="AL40" s="21"/>
      <c r="AM40" s="21"/>
      <c r="AN40" s="21"/>
      <c r="AO40" s="21"/>
      <c r="AP40" s="21"/>
      <c r="AQ40" s="21"/>
      <c r="AR40" s="21"/>
      <c r="AS40" s="21"/>
      <c r="AT40" s="21"/>
      <c r="AU40" s="21"/>
      <c r="AV40" s="21"/>
    </row>
    <row r="41" spans="1:48" s="69" customFormat="1" ht="12" customHeight="1">
      <c r="A41" s="142" t="s">
        <v>71</v>
      </c>
      <c r="B41" s="133">
        <v>6.0405634330636358E-2</v>
      </c>
      <c r="C41" s="133">
        <v>6.4896015917898689E-2</v>
      </c>
      <c r="D41" s="133">
        <v>6.2582892159349493E-2</v>
      </c>
      <c r="E41" s="133">
        <v>5.9331292428147345E-2</v>
      </c>
      <c r="F41" s="133">
        <v>6.1473028495055392E-2</v>
      </c>
      <c r="G41" s="133">
        <v>6.3656675927069292E-2</v>
      </c>
      <c r="H41" s="298">
        <v>6.2035861853895757E-2</v>
      </c>
      <c r="I41" s="133">
        <v>5.9769805875859235E-2</v>
      </c>
      <c r="J41" s="133">
        <v>-1.0525979270358365E-2</v>
      </c>
      <c r="K41" s="133">
        <v>7.0071844613998097E-2</v>
      </c>
      <c r="L41" s="133">
        <v>7.9755723412165302E-2</v>
      </c>
      <c r="M41" s="133">
        <v>6.4979106062451414E-2</v>
      </c>
      <c r="N41" s="133">
        <v>3.8288641199269689E-2</v>
      </c>
      <c r="O41" s="133">
        <v>7.3836661765301403E-2</v>
      </c>
      <c r="P41" s="133">
        <v>0.24448092639681929</v>
      </c>
      <c r="Q41" s="133">
        <v>6.7986488835164449E-2</v>
      </c>
      <c r="R41" s="133">
        <v>0.10595639257683506</v>
      </c>
      <c r="S41" s="133">
        <v>6.918725571151628E-2</v>
      </c>
      <c r="T41" s="133">
        <v>8.6881378958324929E-2</v>
      </c>
      <c r="U41" s="298">
        <v>6.8300877839971838E-2</v>
      </c>
      <c r="V41" s="133">
        <v>0.10099023047074263</v>
      </c>
      <c r="W41" s="133">
        <v>6.7483125999460242E-2</v>
      </c>
      <c r="X41" s="133">
        <v>0.12905044630095386</v>
      </c>
      <c r="Y41" s="133">
        <v>6.5786272111182681E-2</v>
      </c>
      <c r="Z41" s="133">
        <v>-6.1159692975447877E-2</v>
      </c>
      <c r="AA41" s="133">
        <v>6.6627654725116642E-2</v>
      </c>
      <c r="AB41" s="133">
        <v>2.5370442324657527E-2</v>
      </c>
      <c r="AC41" s="133">
        <v>6.3359442665579024E-2</v>
      </c>
      <c r="AD41" s="133">
        <v>-0.14189724791493774</v>
      </c>
      <c r="AE41" s="133">
        <v>6.5499255317295585E-2</v>
      </c>
      <c r="AF41" s="133">
        <v>-3.6584232550959446E-2</v>
      </c>
      <c r="AG41" s="134">
        <v>6.0194953908279877E-2</v>
      </c>
      <c r="AH41" s="156">
        <v>-0.89927798326691344</v>
      </c>
      <c r="AI41" s="134">
        <v>6.4133616125552947E-2</v>
      </c>
      <c r="AJ41" s="157">
        <v>-0.41673928409636796</v>
      </c>
      <c r="AK41" s="27"/>
      <c r="AL41" s="27"/>
      <c r="AM41" s="27"/>
      <c r="AN41" s="27"/>
      <c r="AO41" s="27"/>
      <c r="AP41" s="27"/>
      <c r="AQ41" s="27"/>
      <c r="AR41" s="27"/>
      <c r="AS41" s="27"/>
      <c r="AT41" s="27"/>
      <c r="AU41" s="27"/>
      <c r="AV41" s="27"/>
    </row>
    <row r="42" spans="1:48" s="21" customFormat="1" ht="12" customHeight="1">
      <c r="A42" s="39"/>
      <c r="B42" s="130"/>
      <c r="C42" s="130"/>
      <c r="D42" s="130"/>
      <c r="E42" s="130"/>
      <c r="F42" s="130"/>
      <c r="G42" s="130"/>
      <c r="H42" s="300"/>
      <c r="I42" s="130"/>
      <c r="J42" s="130"/>
      <c r="K42" s="130"/>
      <c r="L42" s="130"/>
      <c r="M42" s="130"/>
      <c r="N42" s="130"/>
      <c r="O42" s="130"/>
      <c r="P42" s="130"/>
      <c r="Q42" s="130"/>
      <c r="R42" s="130"/>
      <c r="S42" s="130"/>
      <c r="T42" s="130"/>
      <c r="U42" s="300"/>
      <c r="V42" s="130"/>
      <c r="W42" s="130"/>
      <c r="X42" s="130"/>
      <c r="Y42" s="130"/>
      <c r="Z42" s="130"/>
      <c r="AA42" s="130"/>
      <c r="AB42" s="130"/>
      <c r="AC42" s="130"/>
      <c r="AD42" s="130"/>
      <c r="AE42" s="130"/>
      <c r="AF42" s="130"/>
      <c r="AG42" s="141"/>
      <c r="AH42" s="130"/>
      <c r="AI42" s="141"/>
      <c r="AJ42" s="132"/>
    </row>
    <row r="43" spans="1:48" s="75" customFormat="1" ht="12" customHeight="1">
      <c r="A43" s="158" t="s">
        <v>72</v>
      </c>
      <c r="B43" s="159"/>
      <c r="C43" s="159"/>
      <c r="D43" s="159"/>
      <c r="E43" s="159"/>
      <c r="F43" s="159"/>
      <c r="G43" s="159"/>
      <c r="H43" s="303"/>
      <c r="I43" s="159"/>
      <c r="J43" s="159"/>
      <c r="K43" s="159"/>
      <c r="L43" s="159"/>
      <c r="M43" s="159"/>
      <c r="N43" s="159"/>
      <c r="O43" s="159"/>
      <c r="P43" s="159"/>
      <c r="Q43" s="159"/>
      <c r="R43" s="159"/>
      <c r="S43" s="159"/>
      <c r="T43" s="159"/>
      <c r="U43" s="303"/>
      <c r="V43" s="159"/>
      <c r="W43" s="160"/>
      <c r="X43" s="160"/>
      <c r="Y43" s="160"/>
      <c r="Z43" s="160"/>
      <c r="AA43" s="160"/>
      <c r="AB43" s="160"/>
      <c r="AC43" s="160"/>
      <c r="AD43" s="160"/>
      <c r="AE43" s="160"/>
      <c r="AF43" s="160"/>
      <c r="AG43" s="161"/>
      <c r="AH43" s="160"/>
      <c r="AI43" s="161"/>
      <c r="AJ43" s="162"/>
      <c r="AK43" s="21"/>
      <c r="AL43" s="21"/>
      <c r="AM43" s="21"/>
      <c r="AN43" s="21"/>
      <c r="AO43" s="21"/>
      <c r="AP43" s="21"/>
      <c r="AQ43" s="21"/>
      <c r="AR43" s="21"/>
      <c r="AS43" s="21"/>
      <c r="AT43" s="21"/>
      <c r="AU43" s="21"/>
      <c r="AV43" s="21"/>
    </row>
    <row r="44" spans="1:48" s="21" customFormat="1" ht="12" customHeight="1">
      <c r="A44" s="163"/>
      <c r="B44" s="164"/>
      <c r="C44" s="164"/>
      <c r="D44" s="164"/>
      <c r="E44" s="164"/>
      <c r="F44" s="164"/>
      <c r="G44" s="164"/>
      <c r="H44" s="304"/>
      <c r="I44" s="164"/>
      <c r="J44" s="164"/>
      <c r="K44" s="164"/>
      <c r="L44" s="164"/>
      <c r="M44" s="164"/>
      <c r="N44" s="164"/>
      <c r="O44" s="164"/>
      <c r="P44" s="164"/>
      <c r="Q44" s="164"/>
      <c r="R44" s="164"/>
      <c r="S44" s="164"/>
      <c r="T44" s="164"/>
      <c r="U44" s="304"/>
      <c r="V44" s="164"/>
      <c r="W44" s="164"/>
      <c r="X44" s="164"/>
      <c r="Y44" s="164"/>
      <c r="Z44" s="164"/>
      <c r="AA44" s="164"/>
      <c r="AB44" s="164"/>
      <c r="AC44" s="164"/>
      <c r="AD44" s="164"/>
      <c r="AE44" s="164"/>
      <c r="AF44" s="164"/>
      <c r="AG44" s="165"/>
      <c r="AH44" s="164"/>
      <c r="AI44" s="165"/>
      <c r="AJ44" s="166"/>
    </row>
    <row r="45" spans="1:48" s="27" customFormat="1" ht="12" customHeight="1">
      <c r="A45" s="163" t="s">
        <v>73</v>
      </c>
      <c r="B45" s="167"/>
      <c r="C45" s="167"/>
      <c r="D45" s="167"/>
      <c r="E45" s="167"/>
      <c r="F45" s="167"/>
      <c r="G45" s="167"/>
      <c r="H45" s="305"/>
      <c r="I45" s="167">
        <v>391478.66666666669</v>
      </c>
      <c r="J45" s="130">
        <v>1</v>
      </c>
      <c r="K45" s="167">
        <v>378707.33333333331</v>
      </c>
      <c r="L45" s="130">
        <v>1</v>
      </c>
      <c r="M45" s="167">
        <v>385093</v>
      </c>
      <c r="N45" s="130">
        <v>1</v>
      </c>
      <c r="O45" s="167">
        <v>351827.33333333331</v>
      </c>
      <c r="P45" s="130">
        <v>1</v>
      </c>
      <c r="Q45" s="167">
        <v>374004.4444444445</v>
      </c>
      <c r="R45" s="130">
        <v>1</v>
      </c>
      <c r="S45" s="167">
        <v>342283.33333333331</v>
      </c>
      <c r="T45" s="130">
        <v>1</v>
      </c>
      <c r="U45" s="305">
        <v>366074.16666666669</v>
      </c>
      <c r="V45" s="130">
        <v>1</v>
      </c>
      <c r="W45" s="167">
        <v>347177.66666666669</v>
      </c>
      <c r="X45" s="130">
        <v>-0.11316325453238829</v>
      </c>
      <c r="Y45" s="167">
        <v>363661.66666666669</v>
      </c>
      <c r="Z45" s="130">
        <v>-3.9729007976256003E-2</v>
      </c>
      <c r="AA45" s="167">
        <v>355419.66666666669</v>
      </c>
      <c r="AB45" s="130">
        <v>-7.7054979792759992E-2</v>
      </c>
      <c r="AC45" s="167">
        <v>404801</v>
      </c>
      <c r="AD45" s="130">
        <v>0.15056722900058928</v>
      </c>
      <c r="AE45" s="167">
        <v>371880.11111111112</v>
      </c>
      <c r="AF45" s="130">
        <v>-5.6799681524879464E-3</v>
      </c>
      <c r="AG45" s="168">
        <v>446916.66666666669</v>
      </c>
      <c r="AH45" s="130">
        <v>0.30569216536008192</v>
      </c>
      <c r="AI45" s="168">
        <v>390639.25</v>
      </c>
      <c r="AJ45" s="132">
        <v>6.710411596921384E-2</v>
      </c>
      <c r="AK45" s="21"/>
      <c r="AL45" s="21"/>
      <c r="AM45" s="21"/>
      <c r="AN45" s="21"/>
      <c r="AO45" s="21"/>
      <c r="AP45" s="21"/>
      <c r="AQ45" s="21"/>
      <c r="AR45" s="21"/>
      <c r="AS45" s="21"/>
      <c r="AT45" s="21"/>
      <c r="AU45" s="21"/>
      <c r="AV45" s="21"/>
    </row>
    <row r="46" spans="1:48" s="27" customFormat="1" ht="12" customHeight="1">
      <c r="A46" s="163" t="s">
        <v>74</v>
      </c>
      <c r="B46" s="133"/>
      <c r="C46" s="133"/>
      <c r="D46" s="133"/>
      <c r="E46" s="133"/>
      <c r="F46" s="133"/>
      <c r="G46" s="133"/>
      <c r="H46" s="298"/>
      <c r="I46" s="169">
        <v>107048859.33333331</v>
      </c>
      <c r="J46" s="130">
        <v>1</v>
      </c>
      <c r="K46" s="169">
        <v>107273139.66666669</v>
      </c>
      <c r="L46" s="130">
        <v>1</v>
      </c>
      <c r="M46" s="169">
        <v>107160999.5</v>
      </c>
      <c r="N46" s="130">
        <v>1</v>
      </c>
      <c r="O46" s="169">
        <v>96662033</v>
      </c>
      <c r="P46" s="130">
        <v>1</v>
      </c>
      <c r="Q46" s="169">
        <v>103661344</v>
      </c>
      <c r="R46" s="130">
        <v>1</v>
      </c>
      <c r="S46" s="169">
        <v>96260178.333333313</v>
      </c>
      <c r="T46" s="130">
        <v>1</v>
      </c>
      <c r="U46" s="322">
        <v>101811052.58333331</v>
      </c>
      <c r="V46" s="130">
        <v>1</v>
      </c>
      <c r="W46" s="169">
        <v>113285627</v>
      </c>
      <c r="X46" s="130">
        <v>5.8260944633201195E-2</v>
      </c>
      <c r="Y46" s="169">
        <v>101106135</v>
      </c>
      <c r="Z46" s="130">
        <v>-5.7488805546566657E-2</v>
      </c>
      <c r="AA46" s="169">
        <v>107195881</v>
      </c>
      <c r="AB46" s="130">
        <v>3.2550554924593023E-4</v>
      </c>
      <c r="AC46" s="169">
        <v>98926733.333333313</v>
      </c>
      <c r="AD46" s="130">
        <v>2.3429057542513343E-2</v>
      </c>
      <c r="AE46" s="169">
        <v>104439498.44444443</v>
      </c>
      <c r="AF46" s="130">
        <v>7.5066983932259301E-3</v>
      </c>
      <c r="AG46" s="170">
        <v>90326693.333333313</v>
      </c>
      <c r="AH46" s="130">
        <v>-6.1640079030949924E-2</v>
      </c>
      <c r="AI46" s="170">
        <v>100911297.16666669</v>
      </c>
      <c r="AJ46" s="132">
        <v>-8.8375023520178564E-3</v>
      </c>
      <c r="AK46" s="5"/>
      <c r="AL46" s="5"/>
      <c r="AM46" s="5"/>
      <c r="AN46" s="5"/>
      <c r="AO46" s="5"/>
      <c r="AP46" s="5"/>
      <c r="AQ46" s="5"/>
      <c r="AR46" s="5"/>
      <c r="AS46" s="5"/>
      <c r="AT46" s="5"/>
      <c r="AU46" s="5"/>
      <c r="AV46" s="5"/>
    </row>
    <row r="47" spans="1:48" ht="12" customHeight="1">
      <c r="A47" s="163" t="s">
        <v>75</v>
      </c>
      <c r="B47" s="6"/>
      <c r="C47" s="6"/>
      <c r="D47" s="6"/>
      <c r="E47" s="6"/>
      <c r="F47" s="6"/>
      <c r="G47" s="6"/>
      <c r="H47" s="306"/>
      <c r="I47" s="171">
        <v>17572491.333333332</v>
      </c>
      <c r="J47" s="172"/>
      <c r="K47" s="171">
        <v>16151978</v>
      </c>
      <c r="L47" s="172"/>
      <c r="M47" s="171">
        <v>16862234.666666668</v>
      </c>
      <c r="N47" s="172"/>
      <c r="O47" s="171">
        <v>14925589</v>
      </c>
      <c r="P47" s="172"/>
      <c r="Q47" s="171">
        <v>16216686.111111112</v>
      </c>
      <c r="R47" s="172"/>
      <c r="S47" s="171">
        <v>13752260.333333334</v>
      </c>
      <c r="T47" s="172"/>
      <c r="U47" s="323">
        <v>15600579.666666666</v>
      </c>
      <c r="W47" s="171">
        <v>15948125.666666666</v>
      </c>
      <c r="X47" s="172">
        <v>-9.2437983656045386E-2</v>
      </c>
      <c r="Y47" s="171">
        <v>14524092.666666666</v>
      </c>
      <c r="Z47" s="172">
        <v>-0.10078550957247057</v>
      </c>
      <c r="AA47" s="171">
        <v>15236109.166666666</v>
      </c>
      <c r="AB47" s="172">
        <v>-9.6435942930774954E-2</v>
      </c>
      <c r="AC47" s="171">
        <v>14477213.666666666</v>
      </c>
      <c r="AD47" s="172">
        <v>-3.0040712854503382E-2</v>
      </c>
      <c r="AE47" s="171">
        <v>14983144</v>
      </c>
      <c r="AF47" s="172">
        <v>-7.606622602542279E-2</v>
      </c>
      <c r="AG47" s="173">
        <v>13711378.333333334</v>
      </c>
      <c r="AH47" s="172">
        <v>-2.9727476799510377E-3</v>
      </c>
      <c r="AI47" s="173">
        <v>14665202.583333334</v>
      </c>
      <c r="AJ47" s="174">
        <v>-5.9957841523794575E-2</v>
      </c>
    </row>
    <row r="48" spans="1:48" s="25" customFormat="1" ht="12" customHeight="1">
      <c r="A48" s="163" t="s">
        <v>76</v>
      </c>
      <c r="B48" s="164"/>
      <c r="C48" s="164"/>
      <c r="D48" s="164"/>
      <c r="E48" s="164"/>
      <c r="F48" s="164"/>
      <c r="G48" s="164"/>
      <c r="H48" s="304"/>
      <c r="I48" s="175">
        <v>4589051.666666667</v>
      </c>
      <c r="J48" s="125"/>
      <c r="K48" s="175">
        <v>4576396.666666667</v>
      </c>
      <c r="L48" s="125"/>
      <c r="M48" s="175">
        <v>4582724.166666667</v>
      </c>
      <c r="N48" s="125"/>
      <c r="O48" s="175">
        <v>4541763.666666667</v>
      </c>
      <c r="P48" s="125"/>
      <c r="Q48" s="175">
        <v>4569070.666666667</v>
      </c>
      <c r="R48" s="125"/>
      <c r="S48" s="175">
        <v>4488669.666666667</v>
      </c>
      <c r="T48" s="125"/>
      <c r="U48" s="324">
        <v>4548970.416666667</v>
      </c>
      <c r="V48" s="125"/>
      <c r="W48" s="175">
        <v>4671344.333333333</v>
      </c>
      <c r="X48" s="125">
        <v>1.7932390533846654E-2</v>
      </c>
      <c r="Y48" s="175">
        <v>4694230.333333333</v>
      </c>
      <c r="Z48" s="125">
        <v>2.5748132264175716E-2</v>
      </c>
      <c r="AA48" s="175">
        <v>4682787.333333333</v>
      </c>
      <c r="AB48" s="125">
        <v>2.1834865688512339E-2</v>
      </c>
      <c r="AC48" s="175">
        <v>4515749.666666667</v>
      </c>
      <c r="AD48" s="125">
        <v>-5.7277308792891279E-3</v>
      </c>
      <c r="AE48" s="175">
        <v>4627108.111111111</v>
      </c>
      <c r="AF48" s="125">
        <v>1.2702242683146014E-2</v>
      </c>
      <c r="AG48" s="176">
        <v>3895915</v>
      </c>
      <c r="AH48" s="125">
        <v>-0.13205575608927644</v>
      </c>
      <c r="AI48" s="176">
        <v>4444309.833333333</v>
      </c>
      <c r="AJ48" s="128">
        <v>-2.3007532198907055E-2</v>
      </c>
      <c r="AK48" s="5"/>
      <c r="AL48" s="5"/>
      <c r="AM48" s="5"/>
      <c r="AN48" s="5"/>
      <c r="AO48" s="5"/>
      <c r="AP48" s="5"/>
      <c r="AQ48" s="5"/>
      <c r="AR48" s="5"/>
      <c r="AS48" s="5"/>
      <c r="AT48" s="5"/>
      <c r="AU48" s="5"/>
      <c r="AV48" s="5"/>
    </row>
    <row r="49" spans="1:48" s="21" customFormat="1" ht="12" customHeight="1" thickBot="1">
      <c r="A49" s="48"/>
      <c r="B49" s="177"/>
      <c r="C49" s="177"/>
      <c r="D49" s="177"/>
      <c r="E49" s="177"/>
      <c r="F49" s="177"/>
      <c r="G49" s="177"/>
      <c r="H49" s="307"/>
      <c r="I49" s="177"/>
      <c r="J49" s="177"/>
      <c r="K49" s="177"/>
      <c r="L49" s="177"/>
      <c r="M49" s="177"/>
      <c r="N49" s="177"/>
      <c r="O49" s="177"/>
      <c r="P49" s="177"/>
      <c r="Q49" s="177"/>
      <c r="R49" s="177"/>
      <c r="S49" s="177"/>
      <c r="T49" s="177"/>
      <c r="U49" s="307"/>
      <c r="V49" s="177"/>
      <c r="W49" s="177"/>
      <c r="X49" s="177"/>
      <c r="Y49" s="177"/>
      <c r="Z49" s="177"/>
      <c r="AA49" s="177"/>
      <c r="AB49" s="177"/>
      <c r="AC49" s="177"/>
      <c r="AD49" s="177"/>
      <c r="AE49" s="177"/>
      <c r="AF49" s="177"/>
      <c r="AG49" s="178"/>
      <c r="AH49" s="177"/>
      <c r="AI49" s="178"/>
      <c r="AJ49" s="179"/>
      <c r="AK49" s="5"/>
      <c r="AL49" s="5"/>
      <c r="AM49" s="5"/>
      <c r="AN49" s="5"/>
      <c r="AO49" s="5"/>
      <c r="AP49" s="5"/>
      <c r="AQ49" s="5"/>
      <c r="AR49" s="5"/>
      <c r="AS49" s="5"/>
      <c r="AT49" s="5"/>
      <c r="AU49" s="5"/>
      <c r="AV49" s="5"/>
    </row>
    <row r="50" spans="1:48" s="21" customFormat="1" ht="12" customHeight="1">
      <c r="A50" s="39"/>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5"/>
      <c r="AL50" s="5"/>
      <c r="AM50" s="5"/>
      <c r="AN50" s="5"/>
      <c r="AO50" s="5"/>
      <c r="AP50" s="5"/>
      <c r="AQ50" s="5"/>
      <c r="AR50" s="5"/>
      <c r="AS50" s="5"/>
      <c r="AT50" s="5"/>
      <c r="AU50" s="5"/>
      <c r="AV50" s="5"/>
    </row>
    <row r="51" spans="1:48">
      <c r="A51" s="19"/>
      <c r="B51" s="18"/>
      <c r="C51" s="18"/>
      <c r="D51" s="18"/>
      <c r="E51" s="18"/>
      <c r="F51" s="18"/>
      <c r="G51" s="18"/>
      <c r="H51" s="18"/>
      <c r="I51" s="18"/>
      <c r="J51" s="18"/>
      <c r="K51" s="18"/>
      <c r="L51" s="18"/>
      <c r="M51" s="18"/>
      <c r="N51" s="18"/>
      <c r="O51" s="18"/>
      <c r="P51" s="18"/>
      <c r="Q51" s="18"/>
      <c r="R51" s="18"/>
      <c r="S51" s="18"/>
      <c r="T51" s="18"/>
      <c r="U51" s="17"/>
      <c r="V51" s="17"/>
      <c r="W51" s="17"/>
      <c r="X51" s="17"/>
      <c r="Y51" s="17"/>
      <c r="Z51" s="17"/>
      <c r="AA51" s="17"/>
      <c r="AB51" s="17"/>
      <c r="AC51" s="17"/>
      <c r="AD51" s="17"/>
      <c r="AE51" s="17"/>
      <c r="AF51" s="17"/>
      <c r="AG51" s="17"/>
      <c r="AH51" s="17"/>
      <c r="AI51" s="17"/>
      <c r="AJ51" s="17"/>
    </row>
    <row r="52" spans="1:48">
      <c r="AK52" s="6"/>
      <c r="AL52" s="6"/>
      <c r="AM52" s="6"/>
      <c r="AN52" s="6"/>
      <c r="AO52" s="6"/>
      <c r="AP52" s="6"/>
      <c r="AQ52" s="6"/>
      <c r="AR52" s="6"/>
      <c r="AS52" s="6"/>
      <c r="AT52" s="6"/>
      <c r="AU52" s="6"/>
      <c r="AV52" s="6"/>
    </row>
    <row r="53" spans="1:48">
      <c r="AK53" s="6"/>
      <c r="AL53" s="6"/>
      <c r="AM53" s="6"/>
      <c r="AN53" s="6"/>
      <c r="AO53" s="6"/>
      <c r="AP53" s="6"/>
      <c r="AQ53" s="6"/>
      <c r="AR53" s="6"/>
      <c r="AS53" s="6"/>
      <c r="AT53" s="6"/>
      <c r="AU53" s="6"/>
      <c r="AV53" s="6"/>
    </row>
    <row r="54" spans="1:48">
      <c r="A54" s="72"/>
      <c r="U54" s="7"/>
      <c r="V54" s="7"/>
      <c r="AK54" s="6"/>
      <c r="AL54" s="6"/>
      <c r="AM54" s="6"/>
      <c r="AN54" s="6"/>
      <c r="AO54" s="6"/>
      <c r="AP54" s="6"/>
      <c r="AQ54" s="6"/>
      <c r="AR54" s="6"/>
      <c r="AS54" s="6"/>
      <c r="AT54" s="6"/>
      <c r="AU54" s="6"/>
      <c r="AV54" s="6"/>
    </row>
    <row r="55" spans="1:48">
      <c r="A55" s="72"/>
      <c r="U55" s="7"/>
      <c r="V55" s="7"/>
      <c r="AK55" s="6"/>
      <c r="AL55" s="6"/>
      <c r="AM55" s="6"/>
      <c r="AN55" s="6"/>
      <c r="AO55" s="6"/>
      <c r="AP55" s="6"/>
      <c r="AQ55" s="6"/>
      <c r="AR55" s="6"/>
      <c r="AS55" s="6"/>
      <c r="AT55" s="6"/>
      <c r="AU55" s="6"/>
      <c r="AV55" s="6"/>
    </row>
    <row r="56" spans="1:48" ht="16">
      <c r="A56" s="73"/>
      <c r="AK56" s="6"/>
      <c r="AL56" s="6"/>
      <c r="AM56" s="6"/>
      <c r="AN56" s="6"/>
      <c r="AO56" s="6"/>
      <c r="AP56" s="6"/>
      <c r="AQ56" s="6"/>
      <c r="AR56" s="6"/>
      <c r="AS56" s="6"/>
      <c r="AT56" s="6"/>
      <c r="AU56" s="6"/>
      <c r="AV56" s="6"/>
    </row>
    <row r="57" spans="1:48" s="6" customFormat="1" ht="16">
      <c r="A57" s="73"/>
      <c r="B57" s="7"/>
      <c r="C57" s="7"/>
      <c r="D57" s="7"/>
      <c r="E57" s="7"/>
      <c r="F57" s="7"/>
      <c r="G57" s="7"/>
      <c r="H57" s="7"/>
      <c r="I57" s="7"/>
      <c r="J57" s="7"/>
      <c r="K57" s="7"/>
      <c r="L57" s="7"/>
      <c r="M57" s="7"/>
      <c r="N57" s="7"/>
      <c r="O57" s="7"/>
      <c r="P57" s="7"/>
      <c r="Q57" s="7"/>
      <c r="R57" s="7"/>
      <c r="S57" s="7"/>
      <c r="T57" s="7"/>
    </row>
    <row r="58" spans="1:48" s="6" customFormat="1" ht="16">
      <c r="A58" s="73"/>
      <c r="B58" s="7"/>
      <c r="C58" s="7"/>
      <c r="D58" s="7"/>
      <c r="E58" s="7"/>
      <c r="F58" s="7"/>
      <c r="G58" s="7"/>
      <c r="H58" s="7"/>
      <c r="I58" s="7"/>
      <c r="J58" s="7"/>
      <c r="K58" s="7"/>
      <c r="L58" s="7"/>
      <c r="M58" s="7"/>
      <c r="N58" s="7"/>
      <c r="O58" s="7"/>
      <c r="P58" s="7"/>
      <c r="Q58" s="7"/>
      <c r="R58" s="7"/>
      <c r="S58" s="7"/>
      <c r="T58" s="7"/>
    </row>
    <row r="59" spans="1:48" s="6" customFormat="1" ht="16">
      <c r="A59" s="73"/>
      <c r="B59" s="7"/>
      <c r="C59" s="7"/>
      <c r="D59" s="7"/>
      <c r="E59" s="7"/>
      <c r="F59" s="7"/>
      <c r="G59" s="7"/>
      <c r="H59" s="7"/>
      <c r="I59" s="7"/>
      <c r="J59" s="7"/>
      <c r="K59" s="7"/>
      <c r="L59" s="7"/>
      <c r="M59" s="7"/>
      <c r="N59" s="7"/>
      <c r="O59" s="7"/>
      <c r="P59" s="7"/>
      <c r="Q59" s="7"/>
      <c r="R59" s="7"/>
      <c r="S59" s="7"/>
      <c r="T59" s="7"/>
    </row>
    <row r="60" spans="1:48" s="6" customFormat="1" ht="16">
      <c r="A60" s="8"/>
      <c r="B60" s="8"/>
      <c r="C60" s="8"/>
      <c r="D60" s="8"/>
      <c r="E60" s="8"/>
      <c r="F60" s="8"/>
      <c r="G60" s="8"/>
      <c r="H60" s="8"/>
      <c r="I60" s="8"/>
      <c r="J60" s="8"/>
      <c r="K60" s="8"/>
      <c r="L60" s="8"/>
      <c r="M60" s="8"/>
      <c r="N60" s="8"/>
      <c r="O60" s="8"/>
      <c r="P60" s="8"/>
      <c r="Q60" s="8"/>
      <c r="R60" s="8"/>
      <c r="S60" s="8"/>
      <c r="T60" s="8"/>
    </row>
    <row r="61" spans="1:48" s="6" customFormat="1" ht="16">
      <c r="A61" s="8"/>
      <c r="B61" s="9"/>
      <c r="C61" s="9"/>
      <c r="D61" s="9"/>
      <c r="E61" s="9"/>
      <c r="F61" s="9"/>
      <c r="G61" s="9"/>
      <c r="H61" s="9"/>
      <c r="I61" s="9"/>
      <c r="J61" s="9"/>
      <c r="K61" s="9"/>
      <c r="L61" s="9"/>
      <c r="M61" s="9"/>
      <c r="N61" s="9"/>
      <c r="O61" s="9"/>
      <c r="P61" s="9"/>
      <c r="Q61" s="9"/>
      <c r="R61" s="9"/>
      <c r="S61" s="9"/>
      <c r="T61" s="9"/>
    </row>
    <row r="62" spans="1:48" s="6" customFormat="1" ht="16">
      <c r="A62" s="8"/>
      <c r="B62" s="16"/>
      <c r="C62" s="16"/>
      <c r="D62" s="16"/>
      <c r="E62" s="16"/>
      <c r="F62" s="16"/>
      <c r="G62" s="16"/>
      <c r="H62" s="16"/>
      <c r="I62" s="16"/>
      <c r="J62" s="16"/>
      <c r="K62" s="16"/>
      <c r="L62" s="16"/>
      <c r="M62" s="16"/>
      <c r="N62" s="16"/>
      <c r="O62" s="16"/>
      <c r="P62" s="16"/>
      <c r="Q62" s="16"/>
      <c r="R62" s="16"/>
      <c r="S62" s="16"/>
      <c r="T62" s="16"/>
    </row>
    <row r="63" spans="1:48" s="6" customFormat="1" ht="16">
      <c r="A63" s="8"/>
      <c r="B63" s="15"/>
      <c r="C63" s="15"/>
      <c r="D63" s="15"/>
      <c r="E63" s="15"/>
      <c r="F63" s="15"/>
      <c r="G63" s="15"/>
      <c r="H63" s="15"/>
      <c r="I63" s="15"/>
      <c r="J63" s="15"/>
      <c r="K63" s="15"/>
      <c r="L63" s="15"/>
      <c r="M63" s="15"/>
      <c r="N63" s="15"/>
      <c r="O63" s="15"/>
      <c r="P63" s="15"/>
      <c r="Q63" s="15"/>
      <c r="R63" s="15"/>
      <c r="S63" s="15"/>
      <c r="T63" s="15"/>
    </row>
    <row r="64" spans="1:48" s="6" customFormat="1" ht="16">
      <c r="A64" s="8"/>
      <c r="B64" s="14"/>
      <c r="C64" s="14"/>
      <c r="D64" s="14"/>
      <c r="E64" s="14"/>
      <c r="F64" s="14"/>
      <c r="G64" s="14"/>
      <c r="H64" s="14"/>
      <c r="I64" s="14"/>
      <c r="J64" s="14"/>
      <c r="K64" s="14"/>
      <c r="L64" s="14"/>
      <c r="M64" s="14"/>
      <c r="N64" s="14"/>
      <c r="O64" s="14"/>
      <c r="P64" s="14"/>
      <c r="Q64" s="14"/>
      <c r="R64" s="14"/>
      <c r="S64" s="14"/>
      <c r="T64" s="14"/>
    </row>
    <row r="65" spans="1:48" s="6" customFormat="1" ht="16">
      <c r="A65" s="8"/>
      <c r="B65" s="13"/>
      <c r="C65" s="13"/>
      <c r="D65" s="13"/>
      <c r="E65" s="13"/>
      <c r="F65" s="13"/>
      <c r="G65" s="13"/>
      <c r="H65" s="13"/>
      <c r="I65" s="13"/>
      <c r="J65" s="13"/>
      <c r="K65" s="13"/>
      <c r="L65" s="13"/>
      <c r="M65" s="13"/>
      <c r="N65" s="13"/>
      <c r="O65" s="13"/>
      <c r="P65" s="13"/>
      <c r="Q65" s="13"/>
      <c r="R65" s="13"/>
      <c r="S65" s="13"/>
      <c r="T65" s="13"/>
    </row>
    <row r="66" spans="1:48" s="6" customFormat="1" ht="16">
      <c r="A66" s="8"/>
      <c r="B66" s="12"/>
      <c r="C66" s="12"/>
      <c r="D66" s="12"/>
      <c r="E66" s="12"/>
      <c r="F66" s="12"/>
      <c r="G66" s="12"/>
      <c r="H66" s="12"/>
      <c r="I66" s="12"/>
      <c r="J66" s="12"/>
      <c r="K66" s="12"/>
      <c r="L66" s="12"/>
      <c r="M66" s="12"/>
      <c r="N66" s="12"/>
      <c r="O66" s="12"/>
      <c r="P66" s="12"/>
      <c r="Q66" s="12"/>
      <c r="R66" s="12"/>
      <c r="S66" s="12"/>
      <c r="T66" s="12"/>
    </row>
    <row r="67" spans="1:48" s="6" customFormat="1" ht="16">
      <c r="A67" s="8"/>
      <c r="B67" s="11"/>
      <c r="C67" s="11"/>
      <c r="D67" s="11"/>
      <c r="E67" s="11"/>
      <c r="F67" s="11"/>
      <c r="G67" s="11"/>
      <c r="H67" s="11"/>
      <c r="I67" s="11"/>
      <c r="J67" s="11"/>
      <c r="K67" s="11"/>
      <c r="L67" s="11"/>
      <c r="M67" s="11"/>
      <c r="N67" s="11"/>
      <c r="O67" s="11"/>
      <c r="P67" s="11"/>
      <c r="Q67" s="11"/>
      <c r="R67" s="11"/>
      <c r="S67" s="11"/>
      <c r="T67" s="11"/>
    </row>
    <row r="68" spans="1:48" s="6" customFormat="1" ht="16">
      <c r="A68" s="8"/>
      <c r="B68" s="11"/>
      <c r="C68" s="11"/>
      <c r="D68" s="11"/>
      <c r="E68" s="11"/>
      <c r="F68" s="11"/>
      <c r="G68" s="11"/>
      <c r="H68" s="11"/>
      <c r="I68" s="11"/>
      <c r="J68" s="11"/>
      <c r="K68" s="11"/>
      <c r="L68" s="11"/>
      <c r="M68" s="11"/>
      <c r="N68" s="11"/>
      <c r="O68" s="11"/>
      <c r="P68" s="11"/>
      <c r="Q68" s="11"/>
      <c r="R68" s="11"/>
      <c r="S68" s="11"/>
      <c r="T68" s="11"/>
      <c r="AK68" s="7"/>
      <c r="AL68" s="7"/>
      <c r="AM68" s="7"/>
      <c r="AN68" s="7"/>
      <c r="AO68" s="7"/>
      <c r="AP68" s="7"/>
      <c r="AQ68" s="7"/>
      <c r="AR68" s="7"/>
      <c r="AS68" s="7"/>
      <c r="AT68" s="7"/>
      <c r="AU68" s="7"/>
      <c r="AV68" s="7"/>
    </row>
    <row r="69" spans="1:48" s="6" customFormat="1" ht="16">
      <c r="A69" s="8"/>
      <c r="B69" s="11"/>
      <c r="C69" s="11"/>
      <c r="D69" s="11"/>
      <c r="E69" s="11"/>
      <c r="F69" s="11"/>
      <c r="G69" s="11"/>
      <c r="H69" s="11"/>
      <c r="I69" s="11"/>
      <c r="J69" s="11"/>
      <c r="K69" s="11"/>
      <c r="L69" s="11"/>
      <c r="M69" s="11"/>
      <c r="N69" s="11"/>
      <c r="O69" s="11"/>
      <c r="P69" s="11"/>
      <c r="Q69" s="11"/>
      <c r="R69" s="11"/>
      <c r="S69" s="11"/>
      <c r="T69" s="11"/>
      <c r="AK69" s="5"/>
      <c r="AL69" s="5"/>
      <c r="AM69" s="5"/>
      <c r="AN69" s="5"/>
      <c r="AO69" s="5"/>
      <c r="AP69" s="5"/>
      <c r="AQ69" s="5"/>
      <c r="AR69" s="5"/>
      <c r="AS69" s="5"/>
      <c r="AT69" s="5"/>
      <c r="AU69" s="5"/>
      <c r="AV69" s="5"/>
    </row>
    <row r="70" spans="1:48" s="6" customFormat="1" ht="70" customHeight="1">
      <c r="A70" s="8"/>
      <c r="B70" s="10"/>
      <c r="C70" s="10"/>
      <c r="D70" s="10"/>
      <c r="E70" s="10"/>
      <c r="F70" s="10"/>
      <c r="G70" s="10"/>
      <c r="H70" s="10"/>
      <c r="I70" s="10"/>
      <c r="J70" s="10"/>
      <c r="K70" s="10"/>
      <c r="L70" s="10"/>
      <c r="M70" s="10"/>
      <c r="N70" s="10"/>
      <c r="O70" s="10"/>
      <c r="P70" s="10"/>
      <c r="Q70" s="10"/>
      <c r="R70" s="10"/>
      <c r="S70" s="10"/>
      <c r="T70" s="10"/>
      <c r="AK70" s="5"/>
      <c r="AL70" s="5"/>
      <c r="AM70" s="5"/>
      <c r="AN70" s="5"/>
      <c r="AO70" s="5"/>
      <c r="AP70" s="5"/>
      <c r="AQ70" s="5"/>
      <c r="AR70" s="5"/>
      <c r="AS70" s="5"/>
      <c r="AT70" s="5"/>
      <c r="AU70" s="5"/>
      <c r="AV70" s="5"/>
    </row>
    <row r="71" spans="1:48" s="6" customFormat="1" ht="16">
      <c r="A71" s="8"/>
      <c r="B71" s="9"/>
      <c r="C71" s="9"/>
      <c r="D71" s="9"/>
      <c r="E71" s="9"/>
      <c r="F71" s="9"/>
      <c r="G71" s="9"/>
      <c r="H71" s="9"/>
      <c r="I71" s="9"/>
      <c r="J71" s="9"/>
      <c r="K71" s="9"/>
      <c r="L71" s="9"/>
      <c r="M71" s="9"/>
      <c r="N71" s="9"/>
      <c r="O71" s="9"/>
      <c r="P71" s="9"/>
      <c r="Q71" s="9"/>
      <c r="R71" s="9"/>
      <c r="S71" s="9"/>
      <c r="T71" s="9"/>
      <c r="AK71" s="5"/>
      <c r="AL71" s="5"/>
      <c r="AM71" s="5"/>
      <c r="AN71" s="5"/>
      <c r="AO71" s="5"/>
      <c r="AP71" s="5"/>
      <c r="AQ71" s="5"/>
      <c r="AR71" s="5"/>
      <c r="AS71" s="5"/>
      <c r="AT71" s="5"/>
      <c r="AU71" s="5"/>
      <c r="AV71" s="5"/>
    </row>
    <row r="72" spans="1:48" s="6" customFormat="1" ht="16">
      <c r="A72" s="8"/>
      <c r="B72" s="7"/>
      <c r="C72" s="7"/>
      <c r="D72" s="7"/>
      <c r="E72" s="7"/>
      <c r="F72" s="7"/>
      <c r="G72" s="7"/>
      <c r="H72" s="7"/>
      <c r="I72" s="7"/>
      <c r="J72" s="7"/>
      <c r="K72" s="7"/>
      <c r="L72" s="7"/>
      <c r="M72" s="7"/>
      <c r="N72" s="7"/>
      <c r="O72" s="7"/>
      <c r="P72" s="7"/>
      <c r="Q72" s="7"/>
      <c r="R72" s="7"/>
      <c r="S72" s="7"/>
      <c r="T72" s="7"/>
      <c r="AK72" s="5"/>
      <c r="AL72" s="5"/>
      <c r="AM72" s="5"/>
      <c r="AN72" s="5"/>
      <c r="AO72" s="5"/>
      <c r="AP72" s="5"/>
      <c r="AQ72" s="5"/>
      <c r="AR72" s="5"/>
      <c r="AS72" s="5"/>
      <c r="AT72" s="5"/>
      <c r="AU72" s="5"/>
      <c r="AV72" s="5"/>
    </row>
    <row r="73" spans="1:48" s="7" customFormat="1" ht="16">
      <c r="A73" s="8"/>
      <c r="U73" s="6"/>
      <c r="V73" s="6"/>
      <c r="W73" s="6"/>
      <c r="X73" s="6"/>
      <c r="Y73" s="6"/>
      <c r="Z73" s="6"/>
      <c r="AA73" s="6"/>
      <c r="AB73" s="6"/>
      <c r="AC73" s="6"/>
      <c r="AD73" s="6"/>
      <c r="AE73" s="6"/>
      <c r="AF73" s="6"/>
      <c r="AG73" s="6"/>
      <c r="AH73" s="6"/>
      <c r="AI73" s="6"/>
      <c r="AJ73" s="6"/>
      <c r="AK73" s="5"/>
      <c r="AL73" s="5"/>
      <c r="AM73" s="5"/>
      <c r="AN73" s="5"/>
      <c r="AO73" s="5"/>
      <c r="AP73" s="5"/>
      <c r="AQ73" s="5"/>
      <c r="AR73" s="5"/>
      <c r="AS73" s="5"/>
      <c r="AT73" s="5"/>
      <c r="AU73" s="5"/>
      <c r="AV73" s="5"/>
    </row>
  </sheetData>
  <mergeCells count="3">
    <mergeCell ref="B1:H1"/>
    <mergeCell ref="I1:V1"/>
    <mergeCell ref="W1:AJ1"/>
  </mergeCells>
  <pageMargins left="0.7" right="0.7" top="0.78740157499999996" bottom="0.78740157499999996" header="0.3" footer="0.3"/>
  <pageSetup paperSize="9" scale="84" fitToWidth="2" orientation="landscape" r:id="rId1"/>
  <colBreaks count="1" manualBreakCount="1">
    <brk id="22" max="4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9939C-E6BE-6F4C-979A-AF7EA9F520A6}">
  <sheetPr codeName="Tabelle4">
    <pageSetUpPr fitToPage="1"/>
  </sheetPr>
  <dimension ref="A1:AL39"/>
  <sheetViews>
    <sheetView showGridLines="0" view="pageBreakPreview" zoomScale="125" zoomScaleNormal="172" zoomScaleSheetLayoutView="125" workbookViewId="0">
      <pane xSplit="1" ySplit="2" topLeftCell="H3" activePane="bottomRight" state="frozen"/>
      <selection pane="topRight" activeCell="B1" sqref="B1"/>
      <selection pane="bottomLeft" activeCell="A2" sqref="A2"/>
      <selection pane="bottomRight" activeCell="V9" sqref="V9"/>
    </sheetView>
  </sheetViews>
  <sheetFormatPr baseColWidth="10" defaultColWidth="8.83203125" defaultRowHeight="12" outlineLevelCol="1"/>
  <cols>
    <col min="1" max="1" width="38.33203125" style="5" bestFit="1" customWidth="1"/>
    <col min="2" max="6" width="10.83203125" style="7" hidden="1" customWidth="1" outlineLevel="1"/>
    <col min="7" max="7" width="9" style="7" hidden="1" customWidth="1" outlineLevel="1"/>
    <col min="8" max="8" width="10.83203125" style="7" customWidth="1" collapsed="1"/>
    <col min="9" max="20" width="10.83203125" style="7" hidden="1" customWidth="1" outlineLevel="1"/>
    <col min="21" max="21" width="10.83203125" style="6" customWidth="1" collapsed="1"/>
    <col min="22" max="22" width="10.83203125" style="6" customWidth="1"/>
    <col min="23" max="32" width="10.83203125" style="6" customWidth="1" outlineLevel="1"/>
    <col min="33" max="36" width="10.83203125" style="6" customWidth="1"/>
    <col min="37" max="16384" width="8.83203125" style="5"/>
  </cols>
  <sheetData>
    <row r="1" spans="1:38" ht="13" thickBot="1">
      <c r="B1" s="329">
        <v>2020</v>
      </c>
      <c r="C1" s="330"/>
      <c r="D1" s="330"/>
      <c r="E1" s="330"/>
      <c r="F1" s="330"/>
      <c r="G1" s="330"/>
      <c r="H1" s="331"/>
      <c r="I1" s="332">
        <v>2021</v>
      </c>
      <c r="J1" s="333"/>
      <c r="K1" s="333"/>
      <c r="L1" s="333"/>
      <c r="M1" s="333"/>
      <c r="N1" s="333"/>
      <c r="O1" s="333"/>
      <c r="P1" s="333"/>
      <c r="Q1" s="333"/>
      <c r="R1" s="333"/>
      <c r="S1" s="333"/>
      <c r="T1" s="333"/>
      <c r="U1" s="333"/>
      <c r="V1" s="334"/>
      <c r="W1" s="335">
        <v>2022</v>
      </c>
      <c r="X1" s="335"/>
      <c r="Y1" s="335"/>
      <c r="Z1" s="335"/>
      <c r="AA1" s="335"/>
      <c r="AB1" s="335"/>
      <c r="AC1" s="335"/>
      <c r="AD1" s="335"/>
      <c r="AE1" s="335"/>
      <c r="AF1" s="335"/>
      <c r="AG1" s="335"/>
      <c r="AH1" s="335"/>
      <c r="AI1" s="335"/>
      <c r="AJ1" s="335"/>
    </row>
    <row r="2" spans="1:38" ht="45" customHeight="1" thickBot="1">
      <c r="A2" s="30"/>
      <c r="B2" s="107" t="s">
        <v>13</v>
      </c>
      <c r="C2" s="108" t="s">
        <v>14</v>
      </c>
      <c r="D2" s="108" t="s">
        <v>15</v>
      </c>
      <c r="E2" s="108" t="s">
        <v>16</v>
      </c>
      <c r="F2" s="108" t="s">
        <v>17</v>
      </c>
      <c r="G2" s="108" t="s">
        <v>18</v>
      </c>
      <c r="H2" s="109" t="s">
        <v>19</v>
      </c>
      <c r="I2" s="107" t="s">
        <v>20</v>
      </c>
      <c r="J2" s="108" t="s">
        <v>21</v>
      </c>
      <c r="K2" s="108" t="s">
        <v>22</v>
      </c>
      <c r="L2" s="108" t="s">
        <v>23</v>
      </c>
      <c r="M2" s="108" t="s">
        <v>24</v>
      </c>
      <c r="N2" s="108" t="s">
        <v>25</v>
      </c>
      <c r="O2" s="108" t="s">
        <v>26</v>
      </c>
      <c r="P2" s="108" t="s">
        <v>27</v>
      </c>
      <c r="Q2" s="108" t="s">
        <v>28</v>
      </c>
      <c r="R2" s="108" t="s">
        <v>29</v>
      </c>
      <c r="S2" s="108" t="s">
        <v>30</v>
      </c>
      <c r="T2" s="108" t="s">
        <v>31</v>
      </c>
      <c r="U2" s="110" t="s">
        <v>32</v>
      </c>
      <c r="V2" s="111" t="s">
        <v>33</v>
      </c>
      <c r="W2" s="112" t="s">
        <v>34</v>
      </c>
      <c r="X2" s="113" t="s">
        <v>21</v>
      </c>
      <c r="Y2" s="113" t="s">
        <v>35</v>
      </c>
      <c r="Z2" s="113" t="s">
        <v>23</v>
      </c>
      <c r="AA2" s="113" t="s">
        <v>36</v>
      </c>
      <c r="AB2" s="113" t="s">
        <v>37</v>
      </c>
      <c r="AC2" s="114" t="s">
        <v>38</v>
      </c>
      <c r="AD2" s="114" t="s">
        <v>39</v>
      </c>
      <c r="AE2" s="114" t="s">
        <v>40</v>
      </c>
      <c r="AF2" s="115" t="s">
        <v>29</v>
      </c>
      <c r="AG2" s="116" t="s">
        <v>41</v>
      </c>
      <c r="AH2" s="117" t="s">
        <v>31</v>
      </c>
      <c r="AI2" s="116" t="s">
        <v>42</v>
      </c>
      <c r="AJ2" s="118" t="s">
        <v>33</v>
      </c>
    </row>
    <row r="3" spans="1:38" ht="12" customHeight="1" thickBot="1">
      <c r="AK3" s="25"/>
      <c r="AL3" s="25"/>
    </row>
    <row r="4" spans="1:38" s="75" customFormat="1" ht="12" customHeight="1">
      <c r="A4" s="180" t="s">
        <v>77</v>
      </c>
      <c r="B4" s="181"/>
      <c r="C4" s="181"/>
      <c r="D4" s="181"/>
      <c r="E4" s="181"/>
      <c r="F4" s="181"/>
      <c r="G4" s="181"/>
      <c r="H4" s="181"/>
      <c r="I4" s="181"/>
      <c r="J4" s="181"/>
      <c r="K4" s="181"/>
      <c r="L4" s="181"/>
      <c r="M4" s="181"/>
      <c r="N4" s="181"/>
      <c r="O4" s="181"/>
      <c r="P4" s="181"/>
      <c r="Q4" s="181"/>
      <c r="R4" s="181"/>
      <c r="S4" s="181"/>
      <c r="T4" s="181"/>
      <c r="U4" s="182"/>
      <c r="V4" s="182"/>
      <c r="W4" s="182"/>
      <c r="X4" s="182"/>
      <c r="Y4" s="182"/>
      <c r="Z4" s="182"/>
      <c r="AA4" s="182"/>
      <c r="AB4" s="182"/>
      <c r="AC4" s="182"/>
      <c r="AD4" s="182"/>
      <c r="AE4" s="182"/>
      <c r="AF4" s="182"/>
      <c r="AG4" s="183"/>
      <c r="AH4" s="182"/>
      <c r="AI4" s="183"/>
      <c r="AJ4" s="184"/>
      <c r="AK4" s="25"/>
      <c r="AL4" s="25"/>
    </row>
    <row r="5" spans="1:38" s="75" customFormat="1" ht="12" customHeight="1">
      <c r="A5" s="185" t="s">
        <v>78</v>
      </c>
      <c r="B5" s="186">
        <v>59183229.049999997</v>
      </c>
      <c r="C5" s="186">
        <v>56673318.950000003</v>
      </c>
      <c r="D5" s="186">
        <v>115856548</v>
      </c>
      <c r="E5" s="186">
        <v>60271161.839999996</v>
      </c>
      <c r="F5" s="186">
        <v>176127709.84</v>
      </c>
      <c r="G5" s="186">
        <v>62088199.049999997</v>
      </c>
      <c r="H5" s="186">
        <v>238215908.88999999</v>
      </c>
      <c r="I5" s="186">
        <v>63829598.450000003</v>
      </c>
      <c r="J5" s="187">
        <v>7.850821042688616E-2</v>
      </c>
      <c r="K5" s="186">
        <v>65228519.769999996</v>
      </c>
      <c r="L5" s="187">
        <v>0.15095641085618805</v>
      </c>
      <c r="M5" s="186">
        <v>129058118.22</v>
      </c>
      <c r="N5" s="187">
        <v>0.11394755365920274</v>
      </c>
      <c r="O5" s="186">
        <v>65957832.50999999</v>
      </c>
      <c r="P5" s="187">
        <v>9.4351436016717694E-2</v>
      </c>
      <c r="Q5" s="186">
        <v>195015950.72999999</v>
      </c>
      <c r="R5" s="187">
        <v>0.10724173332611128</v>
      </c>
      <c r="S5" s="186">
        <v>67698552.590000004</v>
      </c>
      <c r="T5" s="187">
        <v>9.0361028759780179E-2</v>
      </c>
      <c r="U5" s="186">
        <v>262714503.31999999</v>
      </c>
      <c r="V5" s="187">
        <v>0.10284197451024402</v>
      </c>
      <c r="W5" s="186">
        <v>71368200.599999994</v>
      </c>
      <c r="X5" s="187">
        <v>0.11810511632632692</v>
      </c>
      <c r="Y5" s="188">
        <v>71472054.949999973</v>
      </c>
      <c r="Z5" s="187">
        <v>9.5717873133026599E-2</v>
      </c>
      <c r="AA5" s="186">
        <v>142840255.54999995</v>
      </c>
      <c r="AB5" s="187">
        <v>0.10679016182853474</v>
      </c>
      <c r="AC5" s="186">
        <v>74529027.219999969</v>
      </c>
      <c r="AD5" s="187">
        <v>0.12994961149914208</v>
      </c>
      <c r="AE5" s="186">
        <v>217369282.76999992</v>
      </c>
      <c r="AF5" s="187">
        <v>0.11462309598945652</v>
      </c>
      <c r="AG5" s="189">
        <v>73813288.480000004</v>
      </c>
      <c r="AH5" s="187">
        <v>9.0322992974937399E-2</v>
      </c>
      <c r="AI5" s="189">
        <v>291182571.24999994</v>
      </c>
      <c r="AJ5" s="190">
        <v>0.10836123461111069</v>
      </c>
      <c r="AK5" s="25"/>
      <c r="AL5" s="25"/>
    </row>
    <row r="6" spans="1:38" s="25" customFormat="1" ht="12" customHeight="1">
      <c r="A6" s="191" t="s">
        <v>79</v>
      </c>
      <c r="B6" s="192"/>
      <c r="C6" s="192"/>
      <c r="D6" s="192"/>
      <c r="E6" s="192"/>
      <c r="F6" s="192"/>
      <c r="G6" s="192"/>
      <c r="H6" s="193"/>
      <c r="I6" s="194">
        <v>57371842.379999995</v>
      </c>
      <c r="J6" s="195" t="s">
        <v>80</v>
      </c>
      <c r="K6" s="194">
        <v>58498974.730000004</v>
      </c>
      <c r="L6" s="195" t="s">
        <v>80</v>
      </c>
      <c r="M6" s="194">
        <v>115870817.11</v>
      </c>
      <c r="N6" s="195" t="s">
        <v>80</v>
      </c>
      <c r="O6" s="194">
        <v>59152412.450000003</v>
      </c>
      <c r="P6" s="195" t="s">
        <v>80</v>
      </c>
      <c r="Q6" s="194">
        <v>175023229.56</v>
      </c>
      <c r="R6" s="195" t="s">
        <v>80</v>
      </c>
      <c r="S6" s="194">
        <v>60789165.560000002</v>
      </c>
      <c r="T6" s="195"/>
      <c r="U6" s="194">
        <v>235812395.12</v>
      </c>
      <c r="V6" s="193"/>
      <c r="W6" s="194">
        <v>63991892.689999998</v>
      </c>
      <c r="X6" s="195">
        <v>0.11538849085850122</v>
      </c>
      <c r="Y6" s="194">
        <v>63527563.789999992</v>
      </c>
      <c r="Z6" s="195">
        <v>8.5960293889068451E-2</v>
      </c>
      <c r="AA6" s="194">
        <v>127519456.47999999</v>
      </c>
      <c r="AB6" s="195">
        <v>0.1005312611107381</v>
      </c>
      <c r="AC6" s="194">
        <v>66251689.569999978</v>
      </c>
      <c r="AD6" s="195">
        <v>0.12001669629283174</v>
      </c>
      <c r="AE6" s="194">
        <v>193771146.04999995</v>
      </c>
      <c r="AF6" s="195">
        <v>0.1071167326596093</v>
      </c>
      <c r="AG6" s="196">
        <v>66373566.380000003</v>
      </c>
      <c r="AH6" s="195">
        <v>9.1865067871150424E-2</v>
      </c>
      <c r="AI6" s="196">
        <v>260144712.42999995</v>
      </c>
      <c r="AJ6" s="197">
        <v>0.10318506496495972</v>
      </c>
    </row>
    <row r="7" spans="1:38" s="25" customFormat="1" ht="12" customHeight="1">
      <c r="A7" s="45" t="s">
        <v>81</v>
      </c>
      <c r="B7" s="192"/>
      <c r="C7" s="192"/>
      <c r="D7" s="192"/>
      <c r="E7" s="192"/>
      <c r="F7" s="192"/>
      <c r="G7" s="192"/>
      <c r="H7" s="193"/>
      <c r="I7" s="194">
        <v>49879099.060000002</v>
      </c>
      <c r="J7" s="195" t="s">
        <v>80</v>
      </c>
      <c r="K7" s="194">
        <v>50316589.740000002</v>
      </c>
      <c r="L7" s="195" t="s">
        <v>80</v>
      </c>
      <c r="M7" s="194">
        <v>100195688.80000001</v>
      </c>
      <c r="N7" s="195" t="s">
        <v>80</v>
      </c>
      <c r="O7" s="194">
        <v>50906880.340000004</v>
      </c>
      <c r="P7" s="195" t="s">
        <v>80</v>
      </c>
      <c r="Q7" s="194">
        <v>151102569.14000002</v>
      </c>
      <c r="R7" s="195" t="s">
        <v>80</v>
      </c>
      <c r="S7" s="194">
        <v>51820191.159999996</v>
      </c>
      <c r="T7" s="195"/>
      <c r="U7" s="194">
        <v>202922760.30000001</v>
      </c>
      <c r="V7" s="193"/>
      <c r="W7" s="194">
        <v>52678525.920000002</v>
      </c>
      <c r="X7" s="195">
        <v>5.6124246683616708E-2</v>
      </c>
      <c r="Y7" s="194">
        <v>54213191.639999986</v>
      </c>
      <c r="Z7" s="195">
        <v>7.7441693090386732E-2</v>
      </c>
      <c r="AA7" s="194">
        <v>106891717.55999999</v>
      </c>
      <c r="AB7" s="195">
        <v>6.6829509734354711E-2</v>
      </c>
      <c r="AC7" s="194">
        <v>56567293.889999978</v>
      </c>
      <c r="AD7" s="195">
        <v>0.1111915228785354</v>
      </c>
      <c r="AE7" s="194">
        <v>163459011.44999996</v>
      </c>
      <c r="AF7" s="195">
        <v>8.1775196678167753E-2</v>
      </c>
      <c r="AG7" s="196">
        <v>58101144.45000001</v>
      </c>
      <c r="AH7" s="195">
        <v>0.12120667927694334</v>
      </c>
      <c r="AI7" s="196">
        <v>221560155.89999998</v>
      </c>
      <c r="AJ7" s="197">
        <v>9.1844776665005678E-2</v>
      </c>
    </row>
    <row r="8" spans="1:38" s="25" customFormat="1" ht="12" customHeight="1">
      <c r="A8" s="45" t="s">
        <v>82</v>
      </c>
      <c r="B8" s="192"/>
      <c r="C8" s="192"/>
      <c r="D8" s="192"/>
      <c r="E8" s="192"/>
      <c r="F8" s="192"/>
      <c r="G8" s="192"/>
      <c r="H8" s="193"/>
      <c r="I8" s="194">
        <v>7492743.3200000003</v>
      </c>
      <c r="J8" s="195" t="s">
        <v>80</v>
      </c>
      <c r="K8" s="194">
        <v>8182384.9899999993</v>
      </c>
      <c r="L8" s="195" t="s">
        <v>80</v>
      </c>
      <c r="M8" s="194">
        <v>15675128.309999999</v>
      </c>
      <c r="N8" s="195" t="s">
        <v>80</v>
      </c>
      <c r="O8" s="194">
        <v>8245532.1100000013</v>
      </c>
      <c r="P8" s="195" t="s">
        <v>80</v>
      </c>
      <c r="Q8" s="194">
        <v>23920660.420000002</v>
      </c>
      <c r="R8" s="195" t="s">
        <v>80</v>
      </c>
      <c r="S8" s="194">
        <v>8968974.4000000004</v>
      </c>
      <c r="T8" s="195"/>
      <c r="U8" s="194">
        <v>32889634.82</v>
      </c>
      <c r="V8" s="193"/>
      <c r="W8" s="194">
        <v>11313366.77</v>
      </c>
      <c r="X8" s="195">
        <v>0.50990982699244514</v>
      </c>
      <c r="Y8" s="194">
        <v>9314372.1500000004</v>
      </c>
      <c r="Z8" s="195">
        <v>0.13834440219855759</v>
      </c>
      <c r="AA8" s="194">
        <v>20627738.920000002</v>
      </c>
      <c r="AB8" s="195">
        <v>0.31595343349377686</v>
      </c>
      <c r="AC8" s="194">
        <v>9684395.6799999997</v>
      </c>
      <c r="AD8" s="195">
        <v>0.17450220929404625</v>
      </c>
      <c r="AE8" s="194">
        <v>30312134.600000001</v>
      </c>
      <c r="AF8" s="195">
        <v>0.26719472070495615</v>
      </c>
      <c r="AG8" s="196">
        <v>8272421.9299999997</v>
      </c>
      <c r="AH8" s="195">
        <v>-7.7662443768375639E-2</v>
      </c>
      <c r="AI8" s="196">
        <v>38584556.530000001</v>
      </c>
      <c r="AJ8" s="197">
        <v>0.17315247618793728</v>
      </c>
    </row>
    <row r="9" spans="1:38" s="25" customFormat="1" ht="12" customHeight="1">
      <c r="A9" s="198" t="s">
        <v>83</v>
      </c>
      <c r="B9" s="199">
        <v>19278.666666666668</v>
      </c>
      <c r="C9" s="199">
        <v>19721.333333333332</v>
      </c>
      <c r="D9" s="199">
        <v>19500</v>
      </c>
      <c r="E9" s="199">
        <v>19979.333333333332</v>
      </c>
      <c r="F9" s="199">
        <v>19659.777777777777</v>
      </c>
      <c r="G9" s="199">
        <v>20099.333333333332</v>
      </c>
      <c r="H9" s="199">
        <v>19769.666666666668</v>
      </c>
      <c r="I9" s="199">
        <v>20190.666666666668</v>
      </c>
      <c r="J9" s="195">
        <v>4.7306176084099816E-2</v>
      </c>
      <c r="K9" s="199">
        <v>20503.666666666668</v>
      </c>
      <c r="L9" s="195">
        <v>3.9669393550131993E-2</v>
      </c>
      <c r="M9" s="199">
        <v>20347.166666666668</v>
      </c>
      <c r="N9" s="195">
        <v>4.3444444444444508E-2</v>
      </c>
      <c r="O9" s="199">
        <v>20556</v>
      </c>
      <c r="P9" s="195">
        <v>2.886315859721722E-2</v>
      </c>
      <c r="Q9" s="199">
        <v>20416.777777777777</v>
      </c>
      <c r="R9" s="195">
        <v>3.8505013055420541E-2</v>
      </c>
      <c r="S9" s="199">
        <v>20707</v>
      </c>
      <c r="T9" s="195">
        <v>3.0233175229692589E-2</v>
      </c>
      <c r="U9" s="199">
        <v>20489.333333333332</v>
      </c>
      <c r="V9" s="195">
        <v>3.6402569593147582E-2</v>
      </c>
      <c r="W9" s="199">
        <v>20854.333333333332</v>
      </c>
      <c r="X9" s="195">
        <v>3.2869972924783664E-2</v>
      </c>
      <c r="Y9" s="199">
        <v>20947.333333333332</v>
      </c>
      <c r="Z9" s="195">
        <v>2.1638406138739352E-2</v>
      </c>
      <c r="AA9" s="199">
        <v>20900.833333333332</v>
      </c>
      <c r="AB9" s="195">
        <v>2.7210995797940625E-2</v>
      </c>
      <c r="AC9" s="199">
        <v>21233.666666666668</v>
      </c>
      <c r="AD9" s="195">
        <v>3.2966854770707821E-2</v>
      </c>
      <c r="AE9" s="199">
        <v>21011.777777777777</v>
      </c>
      <c r="AF9" s="195">
        <v>2.9142698543137179E-2</v>
      </c>
      <c r="AG9" s="200">
        <v>21593.333333333332</v>
      </c>
      <c r="AH9" s="195">
        <v>4.280356079264655E-2</v>
      </c>
      <c r="AI9" s="200">
        <v>21157.166666666668</v>
      </c>
      <c r="AJ9" s="197">
        <v>3.2594195353680133E-2</v>
      </c>
    </row>
    <row r="10" spans="1:38" s="25" customFormat="1" ht="12" customHeight="1">
      <c r="A10" s="198" t="s">
        <v>84</v>
      </c>
      <c r="B10" s="192"/>
      <c r="C10" s="192"/>
      <c r="D10" s="192"/>
      <c r="E10" s="192"/>
      <c r="F10" s="192"/>
      <c r="G10" s="192"/>
      <c r="H10" s="193"/>
      <c r="I10" s="199">
        <v>947.16770752162722</v>
      </c>
      <c r="J10" s="195" t="s">
        <v>80</v>
      </c>
      <c r="K10" s="199">
        <v>951.03273772170837</v>
      </c>
      <c r="L10" s="195" t="s">
        <v>80</v>
      </c>
      <c r="M10" s="199">
        <v>949.11508653948545</v>
      </c>
      <c r="N10" s="195" t="s">
        <v>80</v>
      </c>
      <c r="O10" s="199">
        <v>959.20757037685678</v>
      </c>
      <c r="P10" s="195" t="s">
        <v>80</v>
      </c>
      <c r="Q10" s="199">
        <v>952.50218806972475</v>
      </c>
      <c r="R10" s="195" t="s">
        <v>80</v>
      </c>
      <c r="S10" s="199">
        <v>978.56064068511444</v>
      </c>
      <c r="T10" s="195" t="s">
        <v>80</v>
      </c>
      <c r="U10" s="199">
        <v>959.08600865490962</v>
      </c>
      <c r="V10" s="195" t="s">
        <v>80</v>
      </c>
      <c r="W10" s="199">
        <v>1022.8392610648466</v>
      </c>
      <c r="X10" s="195">
        <v>7.9892455097759552E-2</v>
      </c>
      <c r="Y10" s="199">
        <v>1010.909324814614</v>
      </c>
      <c r="Z10" s="195">
        <v>6.2959543576118993E-2</v>
      </c>
      <c r="AA10" s="199">
        <v>1016.8610221283039</v>
      </c>
      <c r="AB10" s="195">
        <v>7.1377998885069988E-2</v>
      </c>
      <c r="AC10" s="199">
        <v>1040.0415938525291</v>
      </c>
      <c r="AD10" s="195">
        <v>8.4271669628205759E-2</v>
      </c>
      <c r="AE10" s="199">
        <v>1024.669476642729</v>
      </c>
      <c r="AF10" s="195">
        <v>7.576600818025786E-2</v>
      </c>
      <c r="AG10" s="200">
        <v>1024.5996662550169</v>
      </c>
      <c r="AH10" s="195">
        <v>4.7047698073845921E-2</v>
      </c>
      <c r="AI10" s="200">
        <v>1024.6516642508841</v>
      </c>
      <c r="AJ10" s="197">
        <v>6.8362644230342218E-2</v>
      </c>
    </row>
    <row r="11" spans="1:38" s="25" customFormat="1" ht="12" customHeight="1">
      <c r="A11" s="201" t="s">
        <v>85</v>
      </c>
      <c r="B11" s="192"/>
      <c r="C11" s="192"/>
      <c r="D11" s="192"/>
      <c r="E11" s="192"/>
      <c r="F11" s="192"/>
      <c r="G11" s="192"/>
      <c r="H11" s="193"/>
      <c r="I11" s="194">
        <v>2948021.11</v>
      </c>
      <c r="J11" s="195" t="s">
        <v>80</v>
      </c>
      <c r="K11" s="194">
        <v>3032146.09</v>
      </c>
      <c r="L11" s="195" t="s">
        <v>80</v>
      </c>
      <c r="M11" s="194">
        <v>5980167.1999999993</v>
      </c>
      <c r="N11" s="195" t="s">
        <v>80</v>
      </c>
      <c r="O11" s="194">
        <v>2974397.25</v>
      </c>
      <c r="P11" s="195" t="s">
        <v>80</v>
      </c>
      <c r="Q11" s="194">
        <v>8954564.4499999993</v>
      </c>
      <c r="R11" s="195" t="s">
        <v>80</v>
      </c>
      <c r="S11" s="194">
        <v>3031024.9400000004</v>
      </c>
      <c r="T11" s="195" t="s">
        <v>80</v>
      </c>
      <c r="U11" s="194">
        <v>11985589.390000001</v>
      </c>
      <c r="V11" s="195" t="s">
        <v>80</v>
      </c>
      <c r="W11" s="194">
        <v>2945862.9</v>
      </c>
      <c r="X11" s="195">
        <v>-7.320877020450256E-4</v>
      </c>
      <c r="Y11" s="194">
        <v>3642192.5799999991</v>
      </c>
      <c r="Z11" s="195">
        <v>0.20119297418153081</v>
      </c>
      <c r="AA11" s="194">
        <v>6588055.4799999986</v>
      </c>
      <c r="AB11" s="195">
        <v>0.10165071638799654</v>
      </c>
      <c r="AC11" s="194">
        <v>4228205.93</v>
      </c>
      <c r="AD11" s="195">
        <v>0.42153370065145124</v>
      </c>
      <c r="AE11" s="194">
        <v>10816261.409999998</v>
      </c>
      <c r="AF11" s="195">
        <v>0.20790480323138433</v>
      </c>
      <c r="AG11" s="196">
        <v>4110332.5100000002</v>
      </c>
      <c r="AH11" s="195">
        <v>0.35608666750198359</v>
      </c>
      <c r="AI11" s="196">
        <v>14926593.919999998</v>
      </c>
      <c r="AJ11" s="197">
        <v>0.24537838184693528</v>
      </c>
    </row>
    <row r="12" spans="1:38" s="25" customFormat="1" ht="12" customHeight="1">
      <c r="A12" s="201" t="s">
        <v>86</v>
      </c>
      <c r="B12" s="192"/>
      <c r="C12" s="192"/>
      <c r="D12" s="192"/>
      <c r="E12" s="192"/>
      <c r="F12" s="192"/>
      <c r="G12" s="192"/>
      <c r="H12" s="193"/>
      <c r="I12" s="194">
        <v>3509735.6000000006</v>
      </c>
      <c r="J12" s="195" t="s">
        <v>80</v>
      </c>
      <c r="K12" s="194">
        <v>3707398.95</v>
      </c>
      <c r="L12" s="195" t="s">
        <v>80</v>
      </c>
      <c r="M12" s="194">
        <v>7217134.5500000007</v>
      </c>
      <c r="N12" s="195" t="s">
        <v>80</v>
      </c>
      <c r="O12" s="194">
        <v>3836132.0200000005</v>
      </c>
      <c r="P12" s="195" t="s">
        <v>80</v>
      </c>
      <c r="Q12" s="194">
        <v>11053266.57</v>
      </c>
      <c r="R12" s="195" t="s">
        <v>80</v>
      </c>
      <c r="S12" s="194">
        <v>3879323.7199999997</v>
      </c>
      <c r="T12" s="195" t="s">
        <v>80</v>
      </c>
      <c r="U12" s="194">
        <v>14932590.289999999</v>
      </c>
      <c r="V12" s="195" t="s">
        <v>80</v>
      </c>
      <c r="W12" s="194">
        <v>4436121.1300000008</v>
      </c>
      <c r="X12" s="195">
        <v>0.26394738395678585</v>
      </c>
      <c r="Y12" s="194">
        <v>4297050.2</v>
      </c>
      <c r="Z12" s="195">
        <v>0.15904715353064436</v>
      </c>
      <c r="AA12" s="194">
        <v>8733171.3300000019</v>
      </c>
      <c r="AB12" s="195">
        <v>0.21006076158023146</v>
      </c>
      <c r="AC12" s="194">
        <v>4049660.69</v>
      </c>
      <c r="AD12" s="195">
        <v>5.5662492554153342E-2</v>
      </c>
      <c r="AE12" s="194">
        <v>12782832.020000001</v>
      </c>
      <c r="AF12" s="195">
        <v>0.1564755033316817</v>
      </c>
      <c r="AG12" s="196">
        <v>3328432.2600000007</v>
      </c>
      <c r="AH12" s="195">
        <v>-0.14200708674036594</v>
      </c>
      <c r="AI12" s="196">
        <v>16111264.280000001</v>
      </c>
      <c r="AJ12" s="197">
        <v>7.8932989328002412E-2</v>
      </c>
    </row>
    <row r="13" spans="1:38" s="25" customFormat="1" ht="12" customHeight="1">
      <c r="A13" s="61"/>
      <c r="B13" s="192"/>
      <c r="C13" s="192"/>
      <c r="D13" s="192"/>
      <c r="E13" s="192"/>
      <c r="F13" s="192"/>
      <c r="G13" s="192"/>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202"/>
      <c r="AH13" s="193"/>
      <c r="AI13" s="202"/>
      <c r="AJ13" s="203"/>
    </row>
    <row r="14" spans="1:38" s="67" customFormat="1" ht="12" customHeight="1">
      <c r="A14" s="185" t="s">
        <v>87</v>
      </c>
      <c r="B14" s="204"/>
      <c r="C14" s="204"/>
      <c r="D14" s="204"/>
      <c r="E14" s="204"/>
      <c r="F14" s="204"/>
      <c r="G14" s="205"/>
      <c r="H14" s="205"/>
      <c r="I14" s="206">
        <v>41759069.181520104</v>
      </c>
      <c r="J14" s="207" t="s">
        <v>80</v>
      </c>
      <c r="K14" s="206">
        <v>42090489.650018141</v>
      </c>
      <c r="L14" s="207" t="s">
        <v>80</v>
      </c>
      <c r="M14" s="206">
        <v>83849558.831538245</v>
      </c>
      <c r="N14" s="207" t="s">
        <v>80</v>
      </c>
      <c r="O14" s="206">
        <v>41949178.836333171</v>
      </c>
      <c r="P14" s="207" t="s">
        <v>80</v>
      </c>
      <c r="Q14" s="206">
        <v>125798737.66787145</v>
      </c>
      <c r="R14" s="207" t="s">
        <v>80</v>
      </c>
      <c r="S14" s="206">
        <v>43023192.446647041</v>
      </c>
      <c r="T14" s="207" t="s">
        <v>80</v>
      </c>
      <c r="U14" s="206">
        <v>168821930.11451846</v>
      </c>
      <c r="V14" s="208" t="s">
        <v>80</v>
      </c>
      <c r="W14" s="206">
        <v>42830501.849999994</v>
      </c>
      <c r="X14" s="207">
        <v>2.5657484457389135E-2</v>
      </c>
      <c r="Y14" s="206">
        <v>43586285.669999957</v>
      </c>
      <c r="Z14" s="207">
        <v>3.5537624589766947E-2</v>
      </c>
      <c r="AA14" s="206">
        <v>86416787.519999951</v>
      </c>
      <c r="AB14" s="207">
        <v>3.061708045023246E-2</v>
      </c>
      <c r="AC14" s="206">
        <v>44839663.659999967</v>
      </c>
      <c r="AD14" s="207">
        <v>6.8904443515906966E-2</v>
      </c>
      <c r="AE14" s="206">
        <v>131256451.17999992</v>
      </c>
      <c r="AF14" s="207">
        <v>4.3384485514772801E-2</v>
      </c>
      <c r="AG14" s="209">
        <v>44983427.290000007</v>
      </c>
      <c r="AH14" s="207">
        <v>4.5562282384875287E-2</v>
      </c>
      <c r="AI14" s="209">
        <v>176239878.46999997</v>
      </c>
      <c r="AJ14" s="210">
        <v>4.3939483161042014E-2</v>
      </c>
      <c r="AK14" s="21"/>
      <c r="AL14" s="21"/>
    </row>
    <row r="15" spans="1:38" s="67" customFormat="1" ht="12" customHeight="1">
      <c r="A15" s="191" t="s">
        <v>88</v>
      </c>
      <c r="B15" s="211"/>
      <c r="C15" s="211"/>
      <c r="D15" s="211"/>
      <c r="E15" s="211"/>
      <c r="F15" s="211"/>
      <c r="G15" s="211"/>
      <c r="H15" s="211"/>
      <c r="I15" s="212">
        <v>0.65422735213086869</v>
      </c>
      <c r="J15" s="213"/>
      <c r="K15" s="212">
        <v>0.64527740010706891</v>
      </c>
      <c r="L15" s="213"/>
      <c r="M15" s="212">
        <v>0.64970386976047023</v>
      </c>
      <c r="N15" s="213"/>
      <c r="O15" s="212">
        <v>0.63599995997402081</v>
      </c>
      <c r="P15" s="213"/>
      <c r="Q15" s="212">
        <v>0.64506896588187312</v>
      </c>
      <c r="R15" s="213"/>
      <c r="S15" s="212">
        <v>0.63551125985228452</v>
      </c>
      <c r="T15" s="213"/>
      <c r="U15" s="212">
        <v>0.64260605326720199</v>
      </c>
      <c r="V15" s="22"/>
      <c r="W15" s="212">
        <v>0.6001342543306325</v>
      </c>
      <c r="X15" s="213">
        <v>-5.4093097800236194</v>
      </c>
      <c r="Y15" s="212">
        <v>0.6098367494888991</v>
      </c>
      <c r="Z15" s="213">
        <v>-3.5440650618169811</v>
      </c>
      <c r="AA15" s="212">
        <v>0.60498902908886587</v>
      </c>
      <c r="AB15" s="213">
        <v>-4.4714840671604357</v>
      </c>
      <c r="AC15" s="212">
        <v>0.60164026463996545</v>
      </c>
      <c r="AD15" s="213">
        <v>-3.4359695334055362</v>
      </c>
      <c r="AE15" s="212">
        <v>0.60384084405745297</v>
      </c>
      <c r="AF15" s="213">
        <v>-4.122812182442015</v>
      </c>
      <c r="AG15" s="214">
        <v>0.60942180217574848</v>
      </c>
      <c r="AH15" s="213">
        <v>-2.6089457676536032</v>
      </c>
      <c r="AI15" s="214">
        <v>0.60525558831845783</v>
      </c>
      <c r="AJ15" s="215">
        <v>-3.7350464948744166</v>
      </c>
      <c r="AK15" s="21"/>
      <c r="AL15" s="21"/>
    </row>
    <row r="16" spans="1:38" ht="12" customHeight="1" thickBot="1">
      <c r="A16" s="62"/>
      <c r="B16" s="216"/>
      <c r="C16" s="216"/>
      <c r="D16" s="216"/>
      <c r="E16" s="216"/>
      <c r="F16" s="216"/>
      <c r="G16" s="216"/>
      <c r="H16" s="216"/>
      <c r="I16" s="217"/>
      <c r="J16" s="217"/>
      <c r="K16" s="217"/>
      <c r="L16" s="217"/>
      <c r="M16" s="217"/>
      <c r="N16" s="217"/>
      <c r="O16" s="217"/>
      <c r="P16" s="217"/>
      <c r="Q16" s="217"/>
      <c r="R16" s="217"/>
      <c r="S16" s="217"/>
      <c r="T16" s="217"/>
      <c r="U16" s="217"/>
      <c r="V16" s="217"/>
      <c r="W16" s="217"/>
      <c r="X16" s="217"/>
      <c r="Y16" s="217"/>
      <c r="Z16" s="217"/>
      <c r="AA16" s="217"/>
      <c r="AB16" s="217"/>
      <c r="AC16" s="217"/>
      <c r="AD16" s="217"/>
      <c r="AE16" s="217"/>
      <c r="AF16" s="217"/>
      <c r="AG16" s="218"/>
      <c r="AH16" s="217"/>
      <c r="AI16" s="218"/>
      <c r="AJ16" s="219"/>
    </row>
    <row r="17" spans="1:36" ht="12" customHeight="1" thickBot="1">
      <c r="A17" s="63"/>
      <c r="B17" s="192"/>
      <c r="C17" s="192"/>
      <c r="D17" s="192"/>
      <c r="E17" s="192"/>
      <c r="F17" s="192"/>
      <c r="G17" s="192"/>
      <c r="H17" s="192"/>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row>
    <row r="18" spans="1:36" s="25" customFormat="1" ht="13" customHeight="1">
      <c r="A18" s="65" t="s">
        <v>89</v>
      </c>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1"/>
      <c r="AH18" s="220"/>
      <c r="AI18" s="221"/>
      <c r="AJ18" s="222"/>
    </row>
    <row r="19" spans="1:36" s="68" customFormat="1" ht="12" customHeight="1">
      <c r="A19" s="223" t="s">
        <v>78</v>
      </c>
      <c r="B19" s="186">
        <v>22114894.280000001</v>
      </c>
      <c r="C19" s="186">
        <v>19816690.010000002</v>
      </c>
      <c r="D19" s="186">
        <v>41931584.290000007</v>
      </c>
      <c r="E19" s="186">
        <v>21735398.550000001</v>
      </c>
      <c r="F19" s="186">
        <v>63666982.840000004</v>
      </c>
      <c r="G19" s="186">
        <v>20651428.120000001</v>
      </c>
      <c r="H19" s="186">
        <v>84318410.960000008</v>
      </c>
      <c r="I19" s="224">
        <v>22182606.41</v>
      </c>
      <c r="J19" s="225">
        <v>3.061833764280486E-3</v>
      </c>
      <c r="K19" s="224">
        <v>23022233.68</v>
      </c>
      <c r="L19" s="225">
        <v>0.16175979280002872</v>
      </c>
      <c r="M19" s="224">
        <v>45204840.090000004</v>
      </c>
      <c r="N19" s="225">
        <v>7.806182035389049E-2</v>
      </c>
      <c r="O19" s="224">
        <v>23543385.489999998</v>
      </c>
      <c r="P19" s="225">
        <v>8.3181678764293832E-2</v>
      </c>
      <c r="Q19" s="224">
        <v>68748225.579999998</v>
      </c>
      <c r="R19" s="225">
        <v>7.9809699051854657E-2</v>
      </c>
      <c r="S19" s="224">
        <v>25825079.739999998</v>
      </c>
      <c r="T19" s="225">
        <v>0.25052270428646739</v>
      </c>
      <c r="U19" s="224">
        <v>94573305.319999993</v>
      </c>
      <c r="V19" s="225">
        <v>0.12162105812056656</v>
      </c>
      <c r="W19" s="186">
        <v>28179978.170000002</v>
      </c>
      <c r="X19" s="187">
        <v>0.27036370970799739</v>
      </c>
      <c r="Y19" s="186">
        <v>29552191.59999999</v>
      </c>
      <c r="Z19" s="187">
        <v>0.28363702717832862</v>
      </c>
      <c r="AA19" s="186">
        <v>57732169.769999996</v>
      </c>
      <c r="AB19" s="187">
        <v>0.27712363665171391</v>
      </c>
      <c r="AC19" s="186">
        <v>31600604.659999996</v>
      </c>
      <c r="AD19" s="187">
        <v>0.34222857088341363</v>
      </c>
      <c r="AE19" s="186">
        <v>89332774.429999977</v>
      </c>
      <c r="AF19" s="187">
        <v>0.29941934757350835</v>
      </c>
      <c r="AG19" s="189">
        <v>32202735.279999997</v>
      </c>
      <c r="AH19" s="187">
        <v>0.24695588955420586</v>
      </c>
      <c r="AI19" s="189">
        <v>121535509.70999996</v>
      </c>
      <c r="AJ19" s="190">
        <v>0.28509318035115894</v>
      </c>
    </row>
    <row r="20" spans="1:36" s="25" customFormat="1" ht="12" customHeight="1">
      <c r="A20" s="191" t="s">
        <v>79</v>
      </c>
      <c r="B20" s="193"/>
      <c r="C20" s="193"/>
      <c r="D20" s="193"/>
      <c r="E20" s="193"/>
      <c r="F20" s="193"/>
      <c r="G20" s="193"/>
      <c r="H20" s="193"/>
      <c r="I20" s="194">
        <v>7799707.1900000004</v>
      </c>
      <c r="J20" s="195" t="s">
        <v>80</v>
      </c>
      <c r="K20" s="194">
        <v>9294507.8300000019</v>
      </c>
      <c r="L20" s="195"/>
      <c r="M20" s="194">
        <v>17094215.02</v>
      </c>
      <c r="N20" s="195"/>
      <c r="O20" s="194">
        <v>9752367.2799999993</v>
      </c>
      <c r="P20" s="195"/>
      <c r="Q20" s="194">
        <v>26846582.299999997</v>
      </c>
      <c r="R20" s="195"/>
      <c r="S20" s="194">
        <v>12580119.029999996</v>
      </c>
      <c r="T20" s="195"/>
      <c r="U20" s="194">
        <v>39426701.329999998</v>
      </c>
      <c r="V20" s="193"/>
      <c r="W20" s="194">
        <v>13775594.820000002</v>
      </c>
      <c r="X20" s="195">
        <v>0.76616820150142084</v>
      </c>
      <c r="Y20" s="194">
        <v>14760949.15</v>
      </c>
      <c r="Z20" s="195">
        <v>0.5881367168636833</v>
      </c>
      <c r="AA20" s="194">
        <v>28536543.970000003</v>
      </c>
      <c r="AB20" s="195">
        <v>0.66936849317810931</v>
      </c>
      <c r="AC20" s="194">
        <v>15424701.539999999</v>
      </c>
      <c r="AD20" s="195">
        <v>0.58163665263435393</v>
      </c>
      <c r="AE20" s="194">
        <v>43961245.510000005</v>
      </c>
      <c r="AF20" s="195">
        <v>0.63749877056045268</v>
      </c>
      <c r="AG20" s="196">
        <v>16110316.26</v>
      </c>
      <c r="AH20" s="195">
        <v>0.28061715644991042</v>
      </c>
      <c r="AI20" s="196">
        <v>60071561.770000003</v>
      </c>
      <c r="AJ20" s="197">
        <v>0.5236263685161815</v>
      </c>
    </row>
    <row r="21" spans="1:36" s="25" customFormat="1" ht="12" customHeight="1">
      <c r="A21" s="198" t="s">
        <v>83</v>
      </c>
      <c r="B21" s="199">
        <v>92803</v>
      </c>
      <c r="C21" s="199">
        <v>107364.33333333331</v>
      </c>
      <c r="D21" s="199">
        <v>100083.66666666669</v>
      </c>
      <c r="E21" s="199">
        <v>127222.33333333331</v>
      </c>
      <c r="F21" s="199">
        <v>109129.88888888888</v>
      </c>
      <c r="G21" s="199">
        <v>129286</v>
      </c>
      <c r="H21" s="199">
        <v>114168.91666666669</v>
      </c>
      <c r="I21" s="199">
        <v>152076</v>
      </c>
      <c r="J21" s="195">
        <v>0.63869702488066116</v>
      </c>
      <c r="K21" s="199">
        <v>189353.66666666666</v>
      </c>
      <c r="L21" s="195">
        <v>0.76365521759243471</v>
      </c>
      <c r="M21" s="199">
        <v>171294.33333333331</v>
      </c>
      <c r="N21" s="195">
        <v>0.71151136882141885</v>
      </c>
      <c r="O21" s="199">
        <v>220678</v>
      </c>
      <c r="P21" s="195">
        <v>0.73458538464158574</v>
      </c>
      <c r="Q21" s="199">
        <v>187833.06666666668</v>
      </c>
      <c r="R21" s="195">
        <v>0.72118810510207543</v>
      </c>
      <c r="S21" s="199">
        <v>251955.33333333337</v>
      </c>
      <c r="T21" s="195">
        <v>0.94882147590097432</v>
      </c>
      <c r="U21" s="199">
        <v>203961.41666666666</v>
      </c>
      <c r="V21" s="195">
        <v>0.78648814950362245</v>
      </c>
      <c r="W21" s="199">
        <v>283566.66666666669</v>
      </c>
      <c r="X21" s="195">
        <v>0.86463785651034142</v>
      </c>
      <c r="Y21" s="199">
        <v>297109.33333333331</v>
      </c>
      <c r="Z21" s="195">
        <v>0.56907092724196873</v>
      </c>
      <c r="AA21" s="199">
        <v>290338</v>
      </c>
      <c r="AB21" s="195">
        <v>0.69496558555157517</v>
      </c>
      <c r="AC21" s="199">
        <v>315652.33333333331</v>
      </c>
      <c r="AD21" s="195">
        <v>0.43037517710570738</v>
      </c>
      <c r="AE21" s="199">
        <v>298776.11111111112</v>
      </c>
      <c r="AF21" s="195">
        <v>0.5906470378899088</v>
      </c>
      <c r="AG21" s="200">
        <v>319747.33333333331</v>
      </c>
      <c r="AH21" s="195">
        <v>0.26906356417671889</v>
      </c>
      <c r="AI21" s="200">
        <v>304018.91666666669</v>
      </c>
      <c r="AJ21" s="197">
        <v>0.49057072477351737</v>
      </c>
    </row>
    <row r="22" spans="1:36" s="25" customFormat="1" ht="12" customHeight="1">
      <c r="A22" s="198" t="s">
        <v>90</v>
      </c>
      <c r="B22" s="193"/>
      <c r="C22" s="193"/>
      <c r="D22" s="193"/>
      <c r="E22" s="193"/>
      <c r="F22" s="193"/>
      <c r="G22" s="193"/>
      <c r="H22" s="193"/>
      <c r="I22" s="226">
        <v>17.096072994204654</v>
      </c>
      <c r="J22" s="226"/>
      <c r="K22" s="226">
        <v>16.361812956707119</v>
      </c>
      <c r="L22" s="226"/>
      <c r="M22" s="226">
        <v>16.632399806959953</v>
      </c>
      <c r="N22" s="226"/>
      <c r="O22" s="226">
        <v>14.730916055670855</v>
      </c>
      <c r="P22" s="226"/>
      <c r="Q22" s="226">
        <v>15.880875725585176</v>
      </c>
      <c r="R22" s="226"/>
      <c r="S22" s="226">
        <v>16.643319093595952</v>
      </c>
      <c r="T22" s="226"/>
      <c r="U22" s="226">
        <v>16.108725355326602</v>
      </c>
      <c r="V22" s="193"/>
      <c r="W22" s="226">
        <v>16.193246526390034</v>
      </c>
      <c r="X22" s="195">
        <v>-5.2808997020582837E-2</v>
      </c>
      <c r="Y22" s="226">
        <v>16.560625437549366</v>
      </c>
      <c r="Z22" s="195">
        <v>1.2151005598725506E-2</v>
      </c>
      <c r="AA22" s="226">
        <v>16.381220032054596</v>
      </c>
      <c r="AB22" s="195">
        <v>-1.5101836044143691E-2</v>
      </c>
      <c r="AC22" s="226">
        <v>16.288703225172846</v>
      </c>
      <c r="AD22" s="195">
        <v>0.10574951100222307</v>
      </c>
      <c r="AE22" s="226">
        <v>16.348639174260921</v>
      </c>
      <c r="AF22" s="195">
        <v>2.9454512254771081E-2</v>
      </c>
      <c r="AG22" s="227">
        <v>16.794840363537041</v>
      </c>
      <c r="AH22" s="195">
        <v>9.1040296162675557E-3</v>
      </c>
      <c r="AI22" s="227">
        <v>16.465960525482654</v>
      </c>
      <c r="AJ22" s="197">
        <v>2.217650138519045E-2</v>
      </c>
    </row>
    <row r="23" spans="1:36" s="25" customFormat="1" ht="12" customHeight="1">
      <c r="A23" s="201" t="s">
        <v>85</v>
      </c>
      <c r="B23" s="193"/>
      <c r="C23" s="193"/>
      <c r="D23" s="193"/>
      <c r="E23" s="193"/>
      <c r="F23" s="193"/>
      <c r="G23" s="193"/>
      <c r="H23" s="193"/>
      <c r="I23" s="194">
        <v>8796269.8100000005</v>
      </c>
      <c r="J23" s="195" t="s">
        <v>80</v>
      </c>
      <c r="K23" s="194">
        <v>8463738.8499999978</v>
      </c>
      <c r="L23" s="195"/>
      <c r="M23" s="194">
        <v>17260008.659999996</v>
      </c>
      <c r="N23" s="195"/>
      <c r="O23" s="194">
        <v>8566351.3699999992</v>
      </c>
      <c r="P23" s="195"/>
      <c r="Q23" s="194">
        <v>25826360.029999994</v>
      </c>
      <c r="R23" s="195"/>
      <c r="S23" s="194">
        <v>8675186.2499999981</v>
      </c>
      <c r="T23" s="195"/>
      <c r="U23" s="194">
        <v>34501546.279999994</v>
      </c>
      <c r="V23" s="193"/>
      <c r="W23" s="194">
        <v>8914242.2699999996</v>
      </c>
      <c r="X23" s="195">
        <v>1.3411646362402774E-2</v>
      </c>
      <c r="Y23" s="194">
        <v>10139392.579999996</v>
      </c>
      <c r="Z23" s="195">
        <v>0.19798032048212355</v>
      </c>
      <c r="AA23" s="194">
        <v>19053634.849999994</v>
      </c>
      <c r="AB23" s="195">
        <v>0.10391803534587554</v>
      </c>
      <c r="AC23" s="194">
        <v>11635827.939999998</v>
      </c>
      <c r="AD23" s="195">
        <v>0.35831784588588489</v>
      </c>
      <c r="AE23" s="194">
        <v>30689462.789999992</v>
      </c>
      <c r="AF23" s="195">
        <v>0.18829996772100288</v>
      </c>
      <c r="AG23" s="196">
        <v>11964058.989999998</v>
      </c>
      <c r="AH23" s="195">
        <v>0.37911263749524698</v>
      </c>
      <c r="AI23" s="196">
        <v>42653521.779999986</v>
      </c>
      <c r="AJ23" s="197">
        <v>0.23627855499118788</v>
      </c>
    </row>
    <row r="24" spans="1:36" s="25" customFormat="1" ht="12" customHeight="1">
      <c r="A24" s="201" t="s">
        <v>86</v>
      </c>
      <c r="B24" s="193"/>
      <c r="C24" s="193"/>
      <c r="D24" s="193"/>
      <c r="E24" s="193"/>
      <c r="F24" s="193"/>
      <c r="G24" s="193"/>
      <c r="H24" s="193"/>
      <c r="I24" s="194">
        <v>5586629.4100000001</v>
      </c>
      <c r="J24" s="195" t="s">
        <v>80</v>
      </c>
      <c r="K24" s="194">
        <v>5263987</v>
      </c>
      <c r="L24" s="195"/>
      <c r="M24" s="194">
        <v>10850616.41</v>
      </c>
      <c r="N24" s="195"/>
      <c r="O24" s="194">
        <v>5224666.84</v>
      </c>
      <c r="P24" s="195"/>
      <c r="Q24" s="194">
        <v>16075283.25</v>
      </c>
      <c r="R24" s="195"/>
      <c r="S24" s="194">
        <v>4569774.3900000006</v>
      </c>
      <c r="T24" s="195"/>
      <c r="U24" s="194">
        <v>20645057.640000001</v>
      </c>
      <c r="V24" s="193"/>
      <c r="W24" s="194">
        <v>5490141.080000001</v>
      </c>
      <c r="X24" s="195">
        <v>-1.7271295967347666E-2</v>
      </c>
      <c r="Y24" s="194">
        <v>4651849.8699999992</v>
      </c>
      <c r="Z24" s="195">
        <v>-0.11628773589296493</v>
      </c>
      <c r="AA24" s="194">
        <v>10141990.949999999</v>
      </c>
      <c r="AB24" s="195">
        <v>-6.5307392061793562E-2</v>
      </c>
      <c r="AC24" s="194">
        <v>4540075.18</v>
      </c>
      <c r="AD24" s="195">
        <v>-0.1310306821401076</v>
      </c>
      <c r="AE24" s="194">
        <v>14682066.129999999</v>
      </c>
      <c r="AF24" s="195">
        <v>-8.6668278146825248E-2</v>
      </c>
      <c r="AG24" s="196">
        <v>4128360.0299999993</v>
      </c>
      <c r="AH24" s="195">
        <v>-9.6594344124721926E-2</v>
      </c>
      <c r="AI24" s="196">
        <v>18810426.159999996</v>
      </c>
      <c r="AJ24" s="197">
        <v>-8.8865408466837548E-2</v>
      </c>
    </row>
    <row r="25" spans="1:36" s="25" customFormat="1" ht="12" customHeight="1">
      <c r="A25" s="61"/>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202"/>
      <c r="AH25" s="193"/>
      <c r="AI25" s="202"/>
      <c r="AJ25" s="203"/>
    </row>
    <row r="26" spans="1:36" s="67" customFormat="1" ht="12" customHeight="1">
      <c r="A26" s="228" t="s">
        <v>91</v>
      </c>
      <c r="B26" s="37"/>
      <c r="C26" s="37"/>
      <c r="D26" s="37"/>
      <c r="E26" s="37"/>
      <c r="F26" s="37"/>
      <c r="G26" s="37"/>
      <c r="H26" s="37"/>
      <c r="I26" s="206">
        <v>10587870.135499964</v>
      </c>
      <c r="J26" s="207" t="s">
        <v>80</v>
      </c>
      <c r="K26" s="206">
        <v>10113439.548339916</v>
      </c>
      <c r="L26" s="207"/>
      <c r="M26" s="206">
        <v>20701309.683839884</v>
      </c>
      <c r="N26" s="207"/>
      <c r="O26" s="206">
        <v>10018088.553331072</v>
      </c>
      <c r="P26" s="207"/>
      <c r="Q26" s="206">
        <v>30719398.23717095</v>
      </c>
      <c r="R26" s="207"/>
      <c r="S26" s="206">
        <v>12398212.272452116</v>
      </c>
      <c r="T26" s="207"/>
      <c r="U26" s="206">
        <v>43117610.509623066</v>
      </c>
      <c r="V26" s="37"/>
      <c r="W26" s="229">
        <v>13359825.159999996</v>
      </c>
      <c r="X26" s="208">
        <v>0.26180478122847139</v>
      </c>
      <c r="Y26" s="229">
        <v>15415191.299999988</v>
      </c>
      <c r="Z26" s="208">
        <v>0.52422835241353027</v>
      </c>
      <c r="AA26" s="229">
        <v>28775016.459999986</v>
      </c>
      <c r="AB26" s="208">
        <v>0.39000946797403357</v>
      </c>
      <c r="AC26" s="229">
        <v>16213149.609999992</v>
      </c>
      <c r="AD26" s="208">
        <v>0.61838753208155928</v>
      </c>
      <c r="AE26" s="229">
        <v>44988166.069999963</v>
      </c>
      <c r="AF26" s="208">
        <v>0.46448721822823935</v>
      </c>
      <c r="AG26" s="230">
        <v>17716797.91</v>
      </c>
      <c r="AH26" s="208">
        <v>0.4289800433055479</v>
      </c>
      <c r="AI26" s="230">
        <v>62704963.979999945</v>
      </c>
      <c r="AJ26" s="231">
        <v>0.45427734141263088</v>
      </c>
    </row>
    <row r="27" spans="1:36" s="67" customFormat="1" ht="12" customHeight="1">
      <c r="A27" s="191" t="s">
        <v>92</v>
      </c>
      <c r="B27" s="22"/>
      <c r="C27" s="22"/>
      <c r="D27" s="22"/>
      <c r="E27" s="22"/>
      <c r="F27" s="22"/>
      <c r="G27" s="22"/>
      <c r="H27" s="22"/>
      <c r="I27" s="212">
        <v>0.4773050533289413</v>
      </c>
      <c r="J27" s="213"/>
      <c r="K27" s="212">
        <v>0.43929010924451345</v>
      </c>
      <c r="L27" s="213"/>
      <c r="M27" s="212">
        <v>0.45794453962506831</v>
      </c>
      <c r="N27" s="213"/>
      <c r="O27" s="212">
        <v>0.42551605662602071</v>
      </c>
      <c r="P27" s="213"/>
      <c r="Q27" s="212">
        <v>0.44683914352704018</v>
      </c>
      <c r="R27" s="213"/>
      <c r="S27" s="212">
        <v>0.4800841816278596</v>
      </c>
      <c r="T27" s="213"/>
      <c r="U27" s="212">
        <v>0.45591734754040286</v>
      </c>
      <c r="V27" s="22"/>
      <c r="W27" s="212">
        <v>0.47408926576893778</v>
      </c>
      <c r="X27" s="213">
        <v>-0.32157875600035135</v>
      </c>
      <c r="Y27" s="212">
        <v>0.5216259933831775</v>
      </c>
      <c r="Z27" s="213">
        <v>8.2335884138664053</v>
      </c>
      <c r="AA27" s="212">
        <v>0.49842257054666711</v>
      </c>
      <c r="AB27" s="213">
        <v>4.0478030921598798</v>
      </c>
      <c r="AC27" s="212">
        <v>0.51306453735433033</v>
      </c>
      <c r="AD27" s="213">
        <v>8.7548480728309617</v>
      </c>
      <c r="AE27" s="212">
        <v>0.50360202464384574</v>
      </c>
      <c r="AF27" s="213">
        <v>5.676288111680555</v>
      </c>
      <c r="AG27" s="214">
        <v>0.55016438063270012</v>
      </c>
      <c r="AH27" s="213">
        <v>7.0080199004840527</v>
      </c>
      <c r="AI27" s="214">
        <v>0.51593944954542426</v>
      </c>
      <c r="AJ27" s="215">
        <v>6.0022102005021392</v>
      </c>
    </row>
    <row r="28" spans="1:36" s="21" customFormat="1" ht="12" customHeight="1" thickBot="1">
      <c r="A28" s="62"/>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8"/>
      <c r="AH28" s="217"/>
      <c r="AI28" s="218"/>
      <c r="AJ28" s="219"/>
    </row>
    <row r="29" spans="1:36" ht="12" customHeight="1" thickBot="1">
      <c r="A29" s="63"/>
      <c r="B29" s="193"/>
      <c r="C29" s="193"/>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3"/>
      <c r="AG29" s="193"/>
      <c r="AH29" s="193"/>
      <c r="AI29" s="193"/>
      <c r="AJ29" s="193"/>
    </row>
    <row r="30" spans="1:36" s="21" customFormat="1" ht="12" customHeight="1">
      <c r="A30" s="66" t="s">
        <v>93</v>
      </c>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1"/>
      <c r="AH30" s="220"/>
      <c r="AI30" s="221"/>
      <c r="AJ30" s="222"/>
    </row>
    <row r="31" spans="1:36" s="68" customFormat="1" ht="12" customHeight="1">
      <c r="A31" s="185" t="s">
        <v>78</v>
      </c>
      <c r="B31" s="186">
        <v>7810156.1323500006</v>
      </c>
      <c r="C31" s="186">
        <v>7384319.0203499999</v>
      </c>
      <c r="D31" s="186">
        <v>15194475.1527</v>
      </c>
      <c r="E31" s="186">
        <v>7634322.2075199997</v>
      </c>
      <c r="F31" s="186">
        <v>22828797.36022</v>
      </c>
      <c r="G31" s="186">
        <v>8457296.3186600003</v>
      </c>
      <c r="H31" s="186">
        <v>31286093.678879999</v>
      </c>
      <c r="I31" s="186">
        <v>7752410.0300000114</v>
      </c>
      <c r="J31" s="187">
        <v>-7.3937193279405289E-3</v>
      </c>
      <c r="K31" s="186">
        <v>7659928.1800000081</v>
      </c>
      <c r="L31" s="187">
        <v>3.7323571596849181E-2</v>
      </c>
      <c r="M31" s="186">
        <v>15412338.21000002</v>
      </c>
      <c r="N31" s="187">
        <v>1.4338307517078442E-2</v>
      </c>
      <c r="O31" s="186">
        <v>8004655.0700000022</v>
      </c>
      <c r="P31" s="187">
        <v>4.85089379794863E-2</v>
      </c>
      <c r="Q31" s="186">
        <v>23416993.280000024</v>
      </c>
      <c r="R31" s="187">
        <v>2.5765523715453181E-2</v>
      </c>
      <c r="S31" s="186">
        <v>8336539.2800000031</v>
      </c>
      <c r="T31" s="187">
        <v>-1.4278444801982579E-2</v>
      </c>
      <c r="U31" s="186">
        <v>31753532.560000025</v>
      </c>
      <c r="V31" s="187">
        <v>1.4940787620142393E-2</v>
      </c>
      <c r="W31" s="186">
        <v>8337725.6271707993</v>
      </c>
      <c r="X31" s="187">
        <v>7.5501114479981535E-2</v>
      </c>
      <c r="Y31" s="186">
        <v>8668169.943886511</v>
      </c>
      <c r="Z31" s="187">
        <v>0.1316254852779184</v>
      </c>
      <c r="AA31" s="186">
        <v>17005895.571057312</v>
      </c>
      <c r="AB31" s="187">
        <v>0.10339491252685731</v>
      </c>
      <c r="AC31" s="186">
        <v>8607164.4704728499</v>
      </c>
      <c r="AD31" s="187">
        <v>7.5269876740965858E-2</v>
      </c>
      <c r="AE31" s="186">
        <v>25613060.041530162</v>
      </c>
      <c r="AF31" s="187">
        <v>9.3780902410120881E-2</v>
      </c>
      <c r="AG31" s="189">
        <v>9207401.6247420684</v>
      </c>
      <c r="AH31" s="187">
        <v>0.10446329291956086</v>
      </c>
      <c r="AI31" s="189">
        <v>34820461.66627223</v>
      </c>
      <c r="AJ31" s="190">
        <v>9.6585446059492014E-2</v>
      </c>
    </row>
    <row r="32" spans="1:36" s="68" customFormat="1" ht="12" customHeight="1">
      <c r="A32" s="228" t="s">
        <v>45</v>
      </c>
      <c r="B32" s="37"/>
      <c r="C32" s="37"/>
      <c r="D32" s="37"/>
      <c r="E32" s="37"/>
      <c r="F32" s="37"/>
      <c r="G32" s="37"/>
      <c r="H32" s="37"/>
      <c r="I32" s="206">
        <v>2708605.9506694134</v>
      </c>
      <c r="J32" s="207" t="s">
        <v>80</v>
      </c>
      <c r="K32" s="206">
        <v>2955977.6539603127</v>
      </c>
      <c r="L32" s="207"/>
      <c r="M32" s="206">
        <v>5664583.6046297271</v>
      </c>
      <c r="N32" s="207"/>
      <c r="O32" s="206">
        <v>2516970.7493279511</v>
      </c>
      <c r="P32" s="207"/>
      <c r="Q32" s="206">
        <v>8181554.3539576773</v>
      </c>
      <c r="R32" s="207"/>
      <c r="S32" s="206">
        <v>2707685.7161887493</v>
      </c>
      <c r="T32" s="207"/>
      <c r="U32" s="206">
        <v>10889240.070146427</v>
      </c>
      <c r="V32" s="37"/>
      <c r="W32" s="232">
        <v>2458928.6104248362</v>
      </c>
      <c r="X32" s="212">
        <v>-9.2179277750929822E-2</v>
      </c>
      <c r="Y32" s="232">
        <v>3046906.9780107113</v>
      </c>
      <c r="Z32" s="212">
        <v>3.0761167605098283E-2</v>
      </c>
      <c r="AA32" s="232">
        <v>5505835.5884355474</v>
      </c>
      <c r="AB32" s="212">
        <v>-2.8024657640224982E-2</v>
      </c>
      <c r="AC32" s="232">
        <v>2867983.7213482503</v>
      </c>
      <c r="AD32" s="212">
        <v>0.13945850269178628</v>
      </c>
      <c r="AE32" s="232">
        <v>8373819.3097838014</v>
      </c>
      <c r="AF32" s="212">
        <v>2.3499807922576412E-2</v>
      </c>
      <c r="AG32" s="233">
        <v>3778119.6535034818</v>
      </c>
      <c r="AH32" s="212">
        <v>0.39533167786601148</v>
      </c>
      <c r="AI32" s="233">
        <v>12151938.963287285</v>
      </c>
      <c r="AJ32" s="234">
        <v>0.11595840343373699</v>
      </c>
    </row>
    <row r="33" spans="1:36" s="68" customFormat="1" ht="12" customHeight="1">
      <c r="A33" s="191" t="s">
        <v>94</v>
      </c>
      <c r="B33" s="22"/>
      <c r="C33" s="22"/>
      <c r="D33" s="22"/>
      <c r="E33" s="22"/>
      <c r="F33" s="22"/>
      <c r="G33" s="22"/>
      <c r="H33" s="22"/>
      <c r="I33" s="212">
        <v>0.34938889199458523</v>
      </c>
      <c r="J33" s="213"/>
      <c r="K33" s="212">
        <v>0.38590148425651549</v>
      </c>
      <c r="L33" s="213"/>
      <c r="M33" s="212">
        <v>0.36753564108490455</v>
      </c>
      <c r="N33" s="213"/>
      <c r="O33" s="212">
        <v>0.31443837708399225</v>
      </c>
      <c r="P33" s="213"/>
      <c r="Q33" s="212">
        <v>0.34938534832929968</v>
      </c>
      <c r="R33" s="213"/>
      <c r="S33" s="212">
        <v>0.32479733199178901</v>
      </c>
      <c r="T33" s="213"/>
      <c r="U33" s="212">
        <v>0.34293003619583495</v>
      </c>
      <c r="V33" s="22"/>
      <c r="W33" s="212">
        <v>0.29491599032855342</v>
      </c>
      <c r="X33" s="213">
        <v>-5.4472901666031799</v>
      </c>
      <c r="Y33" s="212">
        <v>0.35150521941019797</v>
      </c>
      <c r="Z33" s="213">
        <v>-3.4396264846317526</v>
      </c>
      <c r="AA33" s="212">
        <v>0.32376040211643092</v>
      </c>
      <c r="AB33" s="213">
        <v>-4.3775238968473626</v>
      </c>
      <c r="AC33" s="212">
        <v>0.3332088902433501</v>
      </c>
      <c r="AD33" s="213">
        <v>1.8770513159357849</v>
      </c>
      <c r="AE33" s="212">
        <v>0.32693552805506704</v>
      </c>
      <c r="AF33" s="213">
        <v>-2.2449820274232648</v>
      </c>
      <c r="AG33" s="214">
        <v>0.41033505515290469</v>
      </c>
      <c r="AH33" s="213">
        <v>8.5537723161115569</v>
      </c>
      <c r="AI33" s="214">
        <v>0.34898845051953703</v>
      </c>
      <c r="AJ33" s="215">
        <v>0.60584143237020771</v>
      </c>
    </row>
    <row r="34" spans="1:36" ht="12" customHeight="1" thickBot="1">
      <c r="A34" s="62"/>
      <c r="B34" s="217"/>
      <c r="C34" s="217"/>
      <c r="D34" s="217"/>
      <c r="E34" s="217"/>
      <c r="F34" s="217"/>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8"/>
      <c r="AH34" s="217"/>
      <c r="AI34" s="218"/>
      <c r="AJ34" s="219"/>
    </row>
    <row r="35" spans="1:36" s="21" customFormat="1">
      <c r="A35" s="7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row>
    <row r="36" spans="1:36" s="21" customFormat="1">
      <c r="A36" s="7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row>
    <row r="37" spans="1:36" ht="16">
      <c r="A37" s="8"/>
      <c r="B37" s="14"/>
      <c r="C37" s="14"/>
      <c r="D37" s="14"/>
      <c r="E37" s="14"/>
      <c r="F37" s="14"/>
      <c r="G37" s="14"/>
      <c r="H37" s="14"/>
      <c r="I37" s="14"/>
      <c r="J37" s="14"/>
      <c r="K37" s="14"/>
      <c r="L37" s="14"/>
      <c r="M37" s="14"/>
      <c r="N37" s="14"/>
      <c r="O37" s="14"/>
      <c r="P37" s="14"/>
      <c r="Q37" s="14"/>
      <c r="R37" s="14"/>
      <c r="S37" s="14"/>
      <c r="T37" s="14"/>
    </row>
    <row r="38" spans="1:36" ht="16">
      <c r="A38" s="8"/>
      <c r="B38" s="13"/>
      <c r="C38" s="13"/>
      <c r="D38" s="13"/>
      <c r="E38" s="13"/>
      <c r="F38" s="13"/>
      <c r="G38" s="13"/>
      <c r="H38" s="13"/>
      <c r="I38" s="13"/>
      <c r="J38" s="13"/>
      <c r="K38" s="13"/>
      <c r="L38" s="13"/>
      <c r="M38" s="13"/>
      <c r="N38" s="13"/>
      <c r="O38" s="13"/>
      <c r="P38" s="13"/>
      <c r="Q38" s="13"/>
      <c r="R38" s="13"/>
      <c r="S38" s="13"/>
      <c r="T38" s="13"/>
    </row>
    <row r="39" spans="1:36" ht="16">
      <c r="A39" s="8"/>
      <c r="B39" s="12"/>
      <c r="C39" s="12"/>
      <c r="D39" s="12"/>
      <c r="E39" s="12"/>
      <c r="F39" s="12"/>
      <c r="G39" s="12"/>
      <c r="H39" s="12"/>
      <c r="I39" s="12"/>
      <c r="J39" s="12"/>
      <c r="K39" s="12"/>
      <c r="L39" s="12"/>
      <c r="M39" s="12"/>
      <c r="N39" s="12"/>
      <c r="O39" s="12"/>
      <c r="P39" s="12"/>
      <c r="Q39" s="12"/>
      <c r="R39" s="12"/>
      <c r="S39" s="12"/>
      <c r="T39" s="12"/>
    </row>
  </sheetData>
  <dataConsolidate/>
  <mergeCells count="3">
    <mergeCell ref="B1:H1"/>
    <mergeCell ref="I1:V1"/>
    <mergeCell ref="W1:AJ1"/>
  </mergeCells>
  <pageMargins left="0.7" right="0.7" top="0.78740157499999996" bottom="0.78740157499999996" header="0.3" footer="0.3"/>
  <pageSetup paperSize="9" fitToWidth="2" orientation="landscape" r:id="rId1"/>
  <colBreaks count="1" manualBreakCount="1">
    <brk id="22" max="3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5C08B-731E-4849-A267-4E8D74160F4E}">
  <sheetPr codeName="Tabelle5"/>
  <dimension ref="A1:I41"/>
  <sheetViews>
    <sheetView showGridLines="0" zoomScale="140" zoomScaleNormal="140" zoomScaleSheetLayoutView="115" workbookViewId="0">
      <pane ySplit="1" topLeftCell="A2" activePane="bottomLeft" state="frozen"/>
      <selection activeCell="V13" sqref="V13"/>
      <selection pane="bottomLeft" activeCell="B33" sqref="B33"/>
    </sheetView>
  </sheetViews>
  <sheetFormatPr baseColWidth="10" defaultColWidth="8.83203125" defaultRowHeight="14" customHeight="1"/>
  <cols>
    <col min="1" max="1" width="47.6640625" style="5" bestFit="1" customWidth="1"/>
    <col min="2" max="2" width="12" style="7" customWidth="1"/>
    <col min="3" max="4" width="12" style="6" customWidth="1"/>
    <col min="5" max="5" width="8.83203125" style="5"/>
    <col min="6" max="7" width="11.33203125" style="5" bestFit="1" customWidth="1"/>
    <col min="8" max="16384" width="8.83203125" style="5"/>
  </cols>
  <sheetData>
    <row r="1" spans="1:9" ht="56" customHeight="1" thickBot="1">
      <c r="A1" s="31"/>
      <c r="B1" s="29">
        <v>2020</v>
      </c>
      <c r="C1" s="70">
        <v>2021</v>
      </c>
      <c r="D1" s="71">
        <v>2022</v>
      </c>
    </row>
    <row r="2" spans="1:9" ht="14" customHeight="1">
      <c r="A2" s="33"/>
      <c r="B2" s="34"/>
      <c r="C2" s="35"/>
      <c r="D2" s="35"/>
      <c r="E2" s="25"/>
      <c r="F2" s="25"/>
    </row>
    <row r="3" spans="1:9" s="25" customFormat="1" ht="14" customHeight="1">
      <c r="A3" s="240" t="s">
        <v>78</v>
      </c>
      <c r="B3" s="241">
        <v>353822</v>
      </c>
      <c r="C3" s="241">
        <v>389042</v>
      </c>
      <c r="D3" s="241">
        <v>447539</v>
      </c>
      <c r="E3" s="5"/>
      <c r="F3" s="5"/>
      <c r="G3" s="5"/>
    </row>
    <row r="4" spans="1:9" s="25" customFormat="1" ht="14" customHeight="1">
      <c r="A4" s="242" t="s">
        <v>95</v>
      </c>
      <c r="B4" s="199">
        <v>21950</v>
      </c>
      <c r="C4" s="243">
        <v>26572</v>
      </c>
      <c r="D4" s="243">
        <v>28702</v>
      </c>
      <c r="E4" s="5"/>
      <c r="F4" s="5"/>
      <c r="G4" s="5"/>
    </row>
    <row r="5" spans="1:9" s="21" customFormat="1" ht="14" customHeight="1">
      <c r="A5" s="77" t="s">
        <v>96</v>
      </c>
      <c r="B5" s="199">
        <v>2154</v>
      </c>
      <c r="C5" s="199">
        <v>2508</v>
      </c>
      <c r="D5" s="199">
        <v>1633</v>
      </c>
      <c r="E5" s="5"/>
      <c r="F5" s="5"/>
      <c r="G5" s="5"/>
    </row>
    <row r="6" spans="1:9" ht="14" customHeight="1">
      <c r="A6" s="33" t="s">
        <v>97</v>
      </c>
      <c r="B6" s="244">
        <v>377926</v>
      </c>
      <c r="C6" s="245">
        <v>418121</v>
      </c>
      <c r="D6" s="245">
        <v>477874</v>
      </c>
    </row>
    <row r="7" spans="1:9" ht="14" customHeight="1">
      <c r="A7" s="33"/>
      <c r="B7" s="244"/>
      <c r="C7" s="245"/>
      <c r="D7" s="245"/>
    </row>
    <row r="8" spans="1:9" ht="14" customHeight="1">
      <c r="A8" s="240" t="s">
        <v>98</v>
      </c>
      <c r="B8" s="244">
        <f>SUM(B9:B12)</f>
        <v>-179664</v>
      </c>
      <c r="C8" s="244">
        <f>SUM(C9:C12)</f>
        <v>-217280</v>
      </c>
      <c r="D8" s="244">
        <f>SUM(D9:D12)</f>
        <v>-247279</v>
      </c>
    </row>
    <row r="9" spans="1:9" s="25" customFormat="1" ht="14" customHeight="1">
      <c r="A9" s="242" t="s">
        <v>99</v>
      </c>
      <c r="B9" s="199">
        <v>-80187</v>
      </c>
      <c r="C9" s="199">
        <v>-97650</v>
      </c>
      <c r="D9" s="199">
        <v>-107322</v>
      </c>
      <c r="E9" s="5"/>
      <c r="F9" s="5"/>
      <c r="G9" s="5"/>
      <c r="H9" s="5"/>
      <c r="I9" s="5"/>
    </row>
    <row r="10" spans="1:9" s="27" customFormat="1" ht="14" customHeight="1">
      <c r="A10" s="242" t="s">
        <v>100</v>
      </c>
      <c r="B10" s="199">
        <v>-27411</v>
      </c>
      <c r="C10" s="199">
        <v>-36373</v>
      </c>
      <c r="D10" s="199">
        <v>-50692</v>
      </c>
      <c r="E10" s="5"/>
      <c r="F10" s="5"/>
      <c r="G10" s="5"/>
      <c r="H10" s="5"/>
      <c r="I10" s="5"/>
    </row>
    <row r="11" spans="1:9" s="25" customFormat="1" ht="14" customHeight="1">
      <c r="A11" s="242" t="s">
        <v>101</v>
      </c>
      <c r="B11" s="199">
        <v>-18033</v>
      </c>
      <c r="C11" s="199">
        <v>-18320</v>
      </c>
      <c r="D11" s="199">
        <v>-21941</v>
      </c>
      <c r="E11" s="5"/>
      <c r="F11" s="5"/>
      <c r="G11" s="5"/>
      <c r="H11" s="5"/>
      <c r="I11" s="5"/>
    </row>
    <row r="12" spans="1:9" s="25" customFormat="1" ht="14" customHeight="1">
      <c r="A12" s="242" t="s">
        <v>56</v>
      </c>
      <c r="B12" s="199">
        <v>-54033</v>
      </c>
      <c r="C12" s="199">
        <v>-64937</v>
      </c>
      <c r="D12" s="199">
        <v>-67324</v>
      </c>
      <c r="E12" s="5"/>
      <c r="F12" s="5"/>
      <c r="G12" s="5"/>
      <c r="H12" s="5"/>
      <c r="I12" s="5"/>
    </row>
    <row r="13" spans="1:9" s="21" customFormat="1" ht="14" customHeight="1">
      <c r="A13" s="246"/>
      <c r="B13" s="199"/>
      <c r="C13" s="199"/>
      <c r="D13" s="199"/>
      <c r="E13" s="5"/>
      <c r="F13" s="5"/>
      <c r="G13" s="5"/>
      <c r="H13" s="5"/>
      <c r="I13" s="5"/>
    </row>
    <row r="14" spans="1:9" s="21" customFormat="1" ht="14" customHeight="1">
      <c r="A14" s="247" t="s">
        <v>68</v>
      </c>
      <c r="B14" s="241">
        <v>198261</v>
      </c>
      <c r="C14" s="241">
        <v>200842</v>
      </c>
      <c r="D14" s="241">
        <v>230595</v>
      </c>
      <c r="E14" s="248"/>
      <c r="F14"/>
    </row>
    <row r="15" spans="1:9" s="21" customFormat="1" ht="14" customHeight="1">
      <c r="A15" s="247"/>
      <c r="B15" s="241"/>
      <c r="C15" s="241"/>
      <c r="D15" s="241"/>
      <c r="E15" s="248"/>
    </row>
    <row r="16" spans="1:9" s="27" customFormat="1" ht="14" customHeight="1">
      <c r="A16" s="249" t="s">
        <v>102</v>
      </c>
      <c r="B16" s="250" t="s">
        <v>103</v>
      </c>
      <c r="C16" s="250">
        <v>-63105</v>
      </c>
      <c r="D16" s="250">
        <v>-42300</v>
      </c>
      <c r="E16" s="248"/>
      <c r="F16" s="21"/>
    </row>
    <row r="17" spans="1:6" s="27" customFormat="1" ht="14" customHeight="1">
      <c r="A17" s="36" t="s">
        <v>104</v>
      </c>
      <c r="B17" s="251">
        <v>146755</v>
      </c>
      <c r="C17" s="251">
        <v>137737</v>
      </c>
      <c r="D17" s="241">
        <v>188294</v>
      </c>
      <c r="E17" s="248"/>
      <c r="F17" s="21"/>
    </row>
    <row r="18" spans="1:6" s="27" customFormat="1" ht="14" customHeight="1">
      <c r="A18" s="36"/>
      <c r="B18" s="243"/>
      <c r="C18" s="243"/>
      <c r="D18" s="77"/>
      <c r="E18" s="248" t="s">
        <v>105</v>
      </c>
      <c r="F18" s="21"/>
    </row>
    <row r="19" spans="1:6" s="27" customFormat="1" ht="14" customHeight="1">
      <c r="A19" s="252" t="s">
        <v>106</v>
      </c>
      <c r="B19" s="199">
        <v>112</v>
      </c>
      <c r="C19" s="199">
        <v>-248</v>
      </c>
      <c r="D19" s="199">
        <v>-889</v>
      </c>
      <c r="E19" s="248"/>
      <c r="F19" s="5"/>
    </row>
    <row r="20" spans="1:6" ht="14" customHeight="1">
      <c r="A20" s="77" t="s">
        <v>107</v>
      </c>
      <c r="B20" s="253">
        <v>19317</v>
      </c>
      <c r="C20" s="253">
        <v>19403</v>
      </c>
      <c r="D20" s="253">
        <v>15432</v>
      </c>
      <c r="E20" s="248"/>
    </row>
    <row r="21" spans="1:6" s="25" customFormat="1" ht="14" customHeight="1">
      <c r="A21" s="254" t="s">
        <v>108</v>
      </c>
      <c r="B21" s="250">
        <v>-24304</v>
      </c>
      <c r="C21" s="250">
        <v>-24169</v>
      </c>
      <c r="D21" s="250">
        <v>-28515</v>
      </c>
      <c r="E21" s="255"/>
      <c r="F21" s="5"/>
    </row>
    <row r="22" spans="1:6" s="24" customFormat="1" ht="14" customHeight="1">
      <c r="A22" s="63" t="s">
        <v>109</v>
      </c>
      <c r="B22" s="244">
        <v>-4875</v>
      </c>
      <c r="C22" s="244">
        <v>-5014</v>
      </c>
      <c r="D22" s="244">
        <v>-13973</v>
      </c>
      <c r="E22" s="256"/>
      <c r="F22" s="6"/>
    </row>
    <row r="23" spans="1:6" s="24" customFormat="1" ht="14" customHeight="1">
      <c r="A23" s="63"/>
      <c r="B23" s="199"/>
      <c r="C23" s="199"/>
      <c r="D23" s="77"/>
      <c r="E23" s="256"/>
      <c r="F23" s="7"/>
    </row>
    <row r="24" spans="1:6" s="24" customFormat="1" ht="14" customHeight="1">
      <c r="A24" s="63" t="s">
        <v>110</v>
      </c>
      <c r="B24" s="244">
        <v>141880</v>
      </c>
      <c r="C24" s="244">
        <v>132723</v>
      </c>
      <c r="D24" s="244">
        <v>174322</v>
      </c>
      <c r="E24" s="256"/>
      <c r="F24" s="5"/>
    </row>
    <row r="25" spans="1:6" s="24" customFormat="1" ht="14" customHeight="1">
      <c r="A25" s="38" t="s">
        <v>111</v>
      </c>
      <c r="B25" s="199">
        <v>-39454</v>
      </c>
      <c r="C25" s="199">
        <v>-42130</v>
      </c>
      <c r="D25" s="199">
        <v>-50791</v>
      </c>
      <c r="E25" s="256"/>
      <c r="F25" s="5"/>
    </row>
    <row r="26" spans="1:6" s="24" customFormat="1" ht="14" customHeight="1">
      <c r="A26" s="38"/>
      <c r="B26" s="199"/>
      <c r="C26" s="199"/>
      <c r="D26" s="78"/>
      <c r="E26" s="256"/>
      <c r="F26" s="5"/>
    </row>
    <row r="27" spans="1:6" s="23" customFormat="1" ht="14" customHeight="1">
      <c r="A27" s="39" t="s">
        <v>112</v>
      </c>
      <c r="B27" s="241">
        <v>102426</v>
      </c>
      <c r="C27" s="241">
        <v>90593</v>
      </c>
      <c r="D27" s="241">
        <v>123531</v>
      </c>
      <c r="E27" s="255"/>
      <c r="F27" s="5"/>
    </row>
    <row r="28" spans="1:6" s="23" customFormat="1" ht="14" customHeight="1">
      <c r="A28" s="38" t="s">
        <v>113</v>
      </c>
      <c r="B28" s="199">
        <v>2264650</v>
      </c>
      <c r="C28" s="199">
        <v>-96</v>
      </c>
      <c r="D28" s="6" t="s">
        <v>114</v>
      </c>
      <c r="E28" s="255"/>
      <c r="F28" s="5"/>
    </row>
    <row r="29" spans="1:6" s="23" customFormat="1" ht="14" customHeight="1">
      <c r="A29" s="38"/>
      <c r="B29" s="199"/>
      <c r="C29" s="199"/>
      <c r="D29" s="77"/>
      <c r="E29" s="255"/>
      <c r="F29" s="5"/>
    </row>
    <row r="30" spans="1:6" s="21" customFormat="1" ht="14" customHeight="1">
      <c r="A30" s="39" t="s">
        <v>115</v>
      </c>
      <c r="B30" s="244">
        <v>2367076</v>
      </c>
      <c r="C30" s="244">
        <v>90497</v>
      </c>
      <c r="D30" s="244">
        <v>123531</v>
      </c>
      <c r="E30" s="248"/>
      <c r="F30" s="5"/>
    </row>
    <row r="31" spans="1:6" s="21" customFormat="1" ht="14" customHeight="1">
      <c r="A31" s="38" t="s">
        <v>116</v>
      </c>
      <c r="B31" s="199"/>
      <c r="C31" s="6" t="s">
        <v>114</v>
      </c>
      <c r="D31" s="6" t="s">
        <v>114</v>
      </c>
      <c r="E31" s="248"/>
      <c r="F31" s="5"/>
    </row>
    <row r="32" spans="1:6" s="21" customFormat="1" ht="14" customHeight="1">
      <c r="A32" s="38"/>
      <c r="B32" s="212"/>
      <c r="C32"/>
      <c r="D32"/>
      <c r="E32" s="257"/>
      <c r="F32" s="5"/>
    </row>
    <row r="33" spans="1:7" s="21" customFormat="1" ht="14" customHeight="1">
      <c r="A33" s="38" t="s">
        <v>117</v>
      </c>
      <c r="B33" s="199">
        <v>3</v>
      </c>
      <c r="C33" s="199">
        <v>10</v>
      </c>
      <c r="D33" s="199">
        <v>28</v>
      </c>
      <c r="E33" s="199"/>
      <c r="F33" s="5"/>
      <c r="G33" s="5"/>
    </row>
    <row r="34" spans="1:7" ht="14" customHeight="1">
      <c r="A34" s="38" t="s">
        <v>118</v>
      </c>
      <c r="B34" s="199">
        <v>3</v>
      </c>
      <c r="C34" s="199">
        <v>10</v>
      </c>
      <c r="D34" s="199">
        <v>28</v>
      </c>
      <c r="E34" s="199"/>
    </row>
    <row r="35" spans="1:7" ht="14" customHeight="1">
      <c r="A35" s="38"/>
      <c r="B35"/>
      <c r="C35"/>
      <c r="D35"/>
    </row>
    <row r="36" spans="1:7" ht="14" customHeight="1">
      <c r="A36" s="39" t="s">
        <v>119</v>
      </c>
      <c r="B36" s="244">
        <v>3</v>
      </c>
      <c r="C36" s="244">
        <v>10</v>
      </c>
      <c r="D36" s="244">
        <v>28</v>
      </c>
    </row>
    <row r="37" spans="1:7" s="6" customFormat="1" ht="14" customHeight="1">
      <c r="A37" s="38"/>
      <c r="B37"/>
      <c r="C37"/>
      <c r="D37"/>
      <c r="F37" s="5"/>
    </row>
    <row r="38" spans="1:7" s="7" customFormat="1" ht="14" customHeight="1">
      <c r="A38" s="39" t="s">
        <v>120</v>
      </c>
      <c r="B38" s="244">
        <v>2367079</v>
      </c>
      <c r="C38" s="241">
        <v>90506.942180000013</v>
      </c>
      <c r="D38" s="241">
        <v>123558.90711</v>
      </c>
      <c r="F38" s="5"/>
      <c r="G38" s="5"/>
    </row>
    <row r="39" spans="1:7" ht="14" customHeight="1">
      <c r="A39" s="38"/>
    </row>
    <row r="40" spans="1:7" ht="14" customHeight="1">
      <c r="A40" s="38"/>
    </row>
    <row r="41" spans="1:7" ht="14" customHeight="1">
      <c r="A41" s="38"/>
    </row>
  </sheetData>
  <pageMargins left="0.7" right="0.7" top="0.78740157499999996" bottom="0.78740157499999996" header="0.3" footer="0.3"/>
  <pageSetup paperSize="9"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27647-B4F8-3B46-8939-D30585273D5E}">
  <sheetPr codeName="Tabelle6"/>
  <dimension ref="A1:H65"/>
  <sheetViews>
    <sheetView showGridLines="0" zoomScale="140" zoomScaleNormal="140" zoomScaleSheetLayoutView="115" workbookViewId="0">
      <pane ySplit="1" topLeftCell="A2" activePane="bottomLeft" state="frozen"/>
      <selection activeCell="V13" sqref="V13"/>
      <selection pane="bottomLeft" activeCell="F3" sqref="F3"/>
    </sheetView>
  </sheetViews>
  <sheetFormatPr baseColWidth="10" defaultColWidth="8.83203125" defaultRowHeight="12"/>
  <cols>
    <col min="1" max="1" width="47.1640625" style="5" customWidth="1"/>
    <col min="2" max="2" width="10.83203125" style="7" customWidth="1"/>
    <col min="3" max="6" width="10.83203125" style="6" customWidth="1"/>
    <col min="7" max="16384" width="8.83203125" style="5"/>
  </cols>
  <sheetData>
    <row r="1" spans="1:8" ht="45" customHeight="1">
      <c r="A1" s="31"/>
      <c r="B1" s="29">
        <v>2020</v>
      </c>
      <c r="C1" s="28">
        <v>2021</v>
      </c>
      <c r="D1" s="28" t="s">
        <v>121</v>
      </c>
      <c r="E1" s="28">
        <v>2022</v>
      </c>
      <c r="F1" s="28" t="s">
        <v>122</v>
      </c>
    </row>
    <row r="2" spans="1:8" ht="12" customHeight="1">
      <c r="A2" s="33"/>
      <c r="B2" s="34"/>
      <c r="C2" s="35"/>
      <c r="D2" s="35"/>
      <c r="E2" s="35"/>
      <c r="F2" s="35"/>
      <c r="G2" s="25"/>
      <c r="H2" s="25"/>
    </row>
    <row r="3" spans="1:8" s="23" customFormat="1" ht="12" customHeight="1">
      <c r="A3" s="64" t="s">
        <v>123</v>
      </c>
      <c r="B3" s="258">
        <v>1769432</v>
      </c>
      <c r="C3" s="259">
        <v>619488</v>
      </c>
      <c r="D3" s="260">
        <f>(C3-B3)/B3</f>
        <v>-0.6498944293988127</v>
      </c>
      <c r="E3" s="261">
        <v>83438</v>
      </c>
      <c r="F3" s="123">
        <f>(E3-C3)/C3</f>
        <v>-0.86531135389224645</v>
      </c>
      <c r="G3" s="25"/>
      <c r="H3" s="25"/>
    </row>
    <row r="4" spans="1:8" s="21" customFormat="1">
      <c r="A4" s="45" t="s">
        <v>124</v>
      </c>
      <c r="B4" s="199">
        <v>177663</v>
      </c>
      <c r="C4" s="199">
        <v>120009</v>
      </c>
      <c r="D4" s="262">
        <f t="shared" ref="D4:D19" si="0">(C4-B4)/B4</f>
        <v>-0.32451326387598994</v>
      </c>
      <c r="E4" s="263">
        <v>39085</v>
      </c>
      <c r="F4" s="132">
        <f t="shared" ref="F4:F19" si="1">(E4-C4)/C4</f>
        <v>-0.67431609295969464</v>
      </c>
    </row>
    <row r="5" spans="1:8">
      <c r="A5" s="45" t="s">
        <v>125</v>
      </c>
      <c r="B5" s="264">
        <v>20911</v>
      </c>
      <c r="C5" s="199">
        <v>23175</v>
      </c>
      <c r="D5" s="262">
        <f t="shared" si="0"/>
        <v>0.10826837549615036</v>
      </c>
      <c r="E5" s="263">
        <v>30604</v>
      </c>
      <c r="F5" s="265">
        <f t="shared" si="1"/>
        <v>0.3205609492988134</v>
      </c>
    </row>
    <row r="6" spans="1:8">
      <c r="A6" s="45" t="s">
        <v>126</v>
      </c>
      <c r="B6" s="264">
        <v>1564788</v>
      </c>
      <c r="C6" s="264">
        <v>468129</v>
      </c>
      <c r="D6" s="262">
        <f t="shared" si="0"/>
        <v>-0.70083551254227405</v>
      </c>
      <c r="E6" s="266">
        <v>3268</v>
      </c>
      <c r="F6" s="265">
        <f t="shared" si="1"/>
        <v>-0.99301901826206029</v>
      </c>
    </row>
    <row r="7" spans="1:8">
      <c r="A7" s="45" t="s">
        <v>127</v>
      </c>
      <c r="B7" s="264">
        <v>87</v>
      </c>
      <c r="C7" s="264">
        <v>7</v>
      </c>
      <c r="D7" s="262">
        <f t="shared" si="0"/>
        <v>-0.91954022988505746</v>
      </c>
      <c r="E7" s="266">
        <v>43</v>
      </c>
      <c r="F7" s="265">
        <f t="shared" si="1"/>
        <v>5.1428571428571432</v>
      </c>
    </row>
    <row r="8" spans="1:8">
      <c r="A8" s="45" t="s">
        <v>128</v>
      </c>
      <c r="B8" s="264">
        <v>5984</v>
      </c>
      <c r="C8" s="264">
        <v>8168</v>
      </c>
      <c r="D8" s="262">
        <f t="shared" si="0"/>
        <v>0.36497326203208558</v>
      </c>
      <c r="E8" s="266">
        <v>10439</v>
      </c>
      <c r="F8" s="265">
        <f t="shared" si="1"/>
        <v>0.27803623898139079</v>
      </c>
    </row>
    <row r="9" spans="1:8" s="25" customFormat="1">
      <c r="A9" s="46" t="s">
        <v>129</v>
      </c>
      <c r="B9" s="241">
        <v>1750959</v>
      </c>
      <c r="C9" s="245">
        <v>1801949</v>
      </c>
      <c r="D9" s="267">
        <f t="shared" si="0"/>
        <v>2.9121184448065319E-2</v>
      </c>
      <c r="E9" s="268">
        <v>1797183</v>
      </c>
      <c r="F9" s="269">
        <f t="shared" si="1"/>
        <v>-2.6449139237569989E-3</v>
      </c>
    </row>
    <row r="10" spans="1:8" s="25" customFormat="1">
      <c r="A10" s="45" t="s">
        <v>130</v>
      </c>
      <c r="B10" s="243">
        <v>712610</v>
      </c>
      <c r="C10" s="243">
        <v>782346</v>
      </c>
      <c r="D10" s="262">
        <f t="shared" si="0"/>
        <v>9.7859979511934994E-2</v>
      </c>
      <c r="E10" s="263">
        <v>784668</v>
      </c>
      <c r="F10" s="270">
        <f t="shared" si="1"/>
        <v>2.9679962574104043E-3</v>
      </c>
    </row>
    <row r="11" spans="1:8" s="21" customFormat="1" ht="12" customHeight="1">
      <c r="A11" s="45" t="s">
        <v>131</v>
      </c>
      <c r="B11" s="199">
        <v>877352</v>
      </c>
      <c r="C11" s="199">
        <v>872839</v>
      </c>
      <c r="D11" s="262">
        <f t="shared" si="0"/>
        <v>-5.1438875160710867E-3</v>
      </c>
      <c r="E11" s="263">
        <v>866680</v>
      </c>
      <c r="F11" s="132">
        <f t="shared" si="1"/>
        <v>-7.0562841486230569E-3</v>
      </c>
    </row>
    <row r="12" spans="1:8" ht="13" customHeight="1">
      <c r="A12" s="45" t="s">
        <v>132</v>
      </c>
      <c r="B12" s="264">
        <v>75152</v>
      </c>
      <c r="C12" s="264">
        <v>67621</v>
      </c>
      <c r="D12" s="262">
        <f t="shared" si="0"/>
        <v>-0.10021024057909304</v>
      </c>
      <c r="E12" s="266">
        <v>73268</v>
      </c>
      <c r="F12" s="265">
        <f t="shared" si="1"/>
        <v>8.3509560639446326E-2</v>
      </c>
    </row>
    <row r="13" spans="1:8" ht="13" customHeight="1">
      <c r="A13" s="45" t="s">
        <v>133</v>
      </c>
      <c r="B13" s="264">
        <v>55596</v>
      </c>
      <c r="C13" s="264">
        <v>50953</v>
      </c>
      <c r="D13" s="262">
        <f t="shared" si="0"/>
        <v>-8.3513202388661056E-2</v>
      </c>
      <c r="E13" s="266">
        <v>47010</v>
      </c>
      <c r="F13" s="265">
        <f t="shared" si="1"/>
        <v>-7.7385041116322884E-2</v>
      </c>
    </row>
    <row r="14" spans="1:8" ht="13" customHeight="1">
      <c r="A14" s="45" t="s">
        <v>134</v>
      </c>
      <c r="B14" s="264">
        <v>16330</v>
      </c>
      <c r="C14" s="264">
        <v>15625</v>
      </c>
      <c r="D14" s="262">
        <f t="shared" si="0"/>
        <v>-4.3172075933864053E-2</v>
      </c>
      <c r="E14" s="266">
        <v>13212</v>
      </c>
      <c r="F14" s="265">
        <f t="shared" si="1"/>
        <v>-0.15443200000000001</v>
      </c>
    </row>
    <row r="15" spans="1:8" ht="13" customHeight="1">
      <c r="A15" s="45" t="s">
        <v>135</v>
      </c>
      <c r="B15" s="264">
        <v>360</v>
      </c>
      <c r="C15" s="264">
        <v>1704</v>
      </c>
      <c r="D15" s="262">
        <f t="shared" si="0"/>
        <v>3.7333333333333334</v>
      </c>
      <c r="E15" s="266">
        <v>674</v>
      </c>
      <c r="F15" s="265">
        <f t="shared" si="1"/>
        <v>-0.60446009389671362</v>
      </c>
    </row>
    <row r="16" spans="1:8" s="21" customFormat="1" ht="12" customHeight="1">
      <c r="A16" s="45" t="s">
        <v>126</v>
      </c>
      <c r="B16" s="250">
        <v>12983</v>
      </c>
      <c r="C16" s="250">
        <v>10851</v>
      </c>
      <c r="D16" s="262">
        <f t="shared" si="0"/>
        <v>-0.16421474235538783</v>
      </c>
      <c r="E16" s="263">
        <v>11667</v>
      </c>
      <c r="F16" s="128">
        <f t="shared" si="1"/>
        <v>7.5200442355543268E-2</v>
      </c>
    </row>
    <row r="17" spans="1:7" s="21" customFormat="1" ht="12" customHeight="1">
      <c r="A17" s="45" t="s">
        <v>136</v>
      </c>
      <c r="B17" s="250">
        <v>568</v>
      </c>
      <c r="C17" s="250">
        <v>4</v>
      </c>
      <c r="D17" s="262">
        <f t="shared" si="0"/>
        <v>-0.99295774647887325</v>
      </c>
      <c r="E17" s="263">
        <v>4</v>
      </c>
      <c r="F17" s="128">
        <f t="shared" si="1"/>
        <v>0</v>
      </c>
    </row>
    <row r="18" spans="1:7" s="21" customFormat="1" ht="12" customHeight="1">
      <c r="A18" s="45" t="s">
        <v>128</v>
      </c>
      <c r="B18" s="250">
        <v>10</v>
      </c>
      <c r="C18" s="250">
        <v>6</v>
      </c>
      <c r="D18" s="262">
        <f t="shared" si="0"/>
        <v>-0.4</v>
      </c>
      <c r="E18" s="263">
        <v>0</v>
      </c>
      <c r="F18" s="128">
        <f t="shared" si="1"/>
        <v>-1</v>
      </c>
    </row>
    <row r="19" spans="1:7" s="27" customFormat="1" ht="12" customHeight="1">
      <c r="A19" s="46" t="s">
        <v>137</v>
      </c>
      <c r="B19" s="244">
        <v>3520391</v>
      </c>
      <c r="C19" s="244">
        <v>2421437</v>
      </c>
      <c r="D19" s="267">
        <f t="shared" si="0"/>
        <v>-0.31216816541117165</v>
      </c>
      <c r="E19" s="271">
        <f>SUM(E3+E9)</f>
        <v>1880621</v>
      </c>
      <c r="F19" s="140">
        <f t="shared" si="1"/>
        <v>-0.22334506328267059</v>
      </c>
    </row>
    <row r="20" spans="1:7" s="27" customFormat="1" ht="12" customHeight="1">
      <c r="A20" s="48"/>
      <c r="B20" s="272"/>
      <c r="C20" s="52"/>
      <c r="D20" s="52"/>
      <c r="E20" s="52"/>
      <c r="F20" s="273"/>
    </row>
    <row r="21" spans="1:7" s="27" customFormat="1" ht="12" customHeight="1">
      <c r="A21" s="36"/>
      <c r="B21" s="37"/>
      <c r="C21" s="37"/>
      <c r="D21" s="37"/>
      <c r="E21" s="37"/>
      <c r="F21" s="32"/>
    </row>
    <row r="22" spans="1:7" ht="13" customHeight="1">
      <c r="A22" s="64" t="s">
        <v>138</v>
      </c>
      <c r="B22" s="274">
        <v>142568</v>
      </c>
      <c r="C22" s="275">
        <v>141068</v>
      </c>
      <c r="D22" s="276">
        <f>(C22-B22)/B22</f>
        <v>-1.0521295101285001E-2</v>
      </c>
      <c r="E22" s="275">
        <v>177754</v>
      </c>
      <c r="F22" s="277">
        <f>(E22-C22)/C22</f>
        <v>0.26005897864859501</v>
      </c>
    </row>
    <row r="23" spans="1:7" s="25" customFormat="1" ht="12" customHeight="1">
      <c r="A23" s="45" t="s">
        <v>139</v>
      </c>
      <c r="B23" s="96">
        <v>13250</v>
      </c>
      <c r="C23" s="250">
        <v>17211</v>
      </c>
      <c r="D23" s="262">
        <f>(C23-B23)/B23</f>
        <v>0.29894339622641508</v>
      </c>
      <c r="E23" s="250">
        <v>18399</v>
      </c>
      <c r="F23" s="278">
        <f t="shared" ref="F23:F43" si="2">(E23-C23)/C23</f>
        <v>6.9025623147986756E-2</v>
      </c>
      <c r="G23" s="26"/>
    </row>
    <row r="24" spans="1:7" s="25" customFormat="1" ht="12" customHeight="1">
      <c r="A24" s="45" t="s">
        <v>140</v>
      </c>
      <c r="B24" s="96">
        <v>69931</v>
      </c>
      <c r="C24" s="250">
        <v>65245</v>
      </c>
      <c r="D24" s="262">
        <f>(C24-B24)/B24</f>
        <v>-6.7008908781513207E-2</v>
      </c>
      <c r="E24" s="250">
        <v>108659</v>
      </c>
      <c r="F24" s="278">
        <f t="shared" si="2"/>
        <v>0.66539964748256575</v>
      </c>
      <c r="G24" s="26"/>
    </row>
    <row r="25" spans="1:7" s="24" customFormat="1" ht="12" customHeight="1">
      <c r="A25" s="45" t="s">
        <v>141</v>
      </c>
      <c r="B25" s="279">
        <v>8263</v>
      </c>
      <c r="C25" s="199">
        <v>9034</v>
      </c>
      <c r="D25" s="262">
        <f>(C25-B25)/B25</f>
        <v>9.330751543023115E-2</v>
      </c>
      <c r="E25" s="199">
        <v>9693</v>
      </c>
      <c r="F25" s="278">
        <f t="shared" si="2"/>
        <v>7.2946646003984941E-2</v>
      </c>
    </row>
    <row r="26" spans="1:7" s="24" customFormat="1" ht="12" customHeight="1">
      <c r="A26" s="45" t="s">
        <v>142</v>
      </c>
      <c r="B26" s="279">
        <v>23094</v>
      </c>
      <c r="C26" s="199">
        <v>22832</v>
      </c>
      <c r="D26" s="262">
        <f>(C26-B26)/B26</f>
        <v>-1.1344938079154758E-2</v>
      </c>
      <c r="E26" s="199">
        <v>8591</v>
      </c>
      <c r="F26" s="278">
        <f t="shared" si="2"/>
        <v>-0.62372985283812188</v>
      </c>
    </row>
    <row r="27" spans="1:7" s="24" customFormat="1" ht="12" customHeight="1">
      <c r="A27" s="45" t="s">
        <v>143</v>
      </c>
      <c r="B27" s="279">
        <v>2710</v>
      </c>
      <c r="C27" s="199">
        <v>1532</v>
      </c>
      <c r="D27" s="262">
        <f t="shared" ref="D27:D43" si="3">(C27-B27)/B27</f>
        <v>-0.43468634686346863</v>
      </c>
      <c r="E27" s="199">
        <v>3036</v>
      </c>
      <c r="F27" s="278">
        <f t="shared" si="2"/>
        <v>0.98172323759791125</v>
      </c>
    </row>
    <row r="28" spans="1:7" s="24" customFormat="1" ht="12" customHeight="1">
      <c r="A28" s="45" t="s">
        <v>144</v>
      </c>
      <c r="B28" s="279">
        <v>8950</v>
      </c>
      <c r="C28" s="199">
        <v>10209</v>
      </c>
      <c r="D28" s="262">
        <f t="shared" si="3"/>
        <v>0.14067039106145252</v>
      </c>
      <c r="E28" s="199">
        <v>12248</v>
      </c>
      <c r="F28" s="278">
        <f t="shared" si="2"/>
        <v>0.19972573219708101</v>
      </c>
    </row>
    <row r="29" spans="1:7" s="24" customFormat="1" ht="12" customHeight="1">
      <c r="A29" s="45" t="s">
        <v>145</v>
      </c>
      <c r="B29" s="279">
        <v>16371</v>
      </c>
      <c r="C29" s="199">
        <v>15004</v>
      </c>
      <c r="D29" s="262">
        <f t="shared" si="3"/>
        <v>-8.3501313297904833E-2</v>
      </c>
      <c r="E29" s="199">
        <v>17128</v>
      </c>
      <c r="F29" s="278">
        <f t="shared" si="2"/>
        <v>0.14156225006664888</v>
      </c>
    </row>
    <row r="30" spans="1:7" s="23" customFormat="1" ht="12" customHeight="1">
      <c r="A30" s="46" t="s">
        <v>146</v>
      </c>
      <c r="B30" s="280">
        <v>564007</v>
      </c>
      <c r="C30" s="244">
        <v>506840</v>
      </c>
      <c r="D30" s="267">
        <f t="shared" si="3"/>
        <v>-0.10135867108032347</v>
      </c>
      <c r="E30" s="244">
        <v>354400</v>
      </c>
      <c r="F30" s="281">
        <f t="shared" si="2"/>
        <v>-0.30076552758266911</v>
      </c>
    </row>
    <row r="31" spans="1:7" s="21" customFormat="1" ht="12" customHeight="1">
      <c r="A31" s="45" t="s">
        <v>140</v>
      </c>
      <c r="B31" s="96">
        <v>193858</v>
      </c>
      <c r="C31" s="199">
        <v>164861</v>
      </c>
      <c r="D31" s="262">
        <f t="shared" si="3"/>
        <v>-0.14957855750085114</v>
      </c>
      <c r="E31" s="199">
        <v>17365</v>
      </c>
      <c r="F31" s="278">
        <f t="shared" si="2"/>
        <v>-0.89466884223679344</v>
      </c>
    </row>
    <row r="32" spans="1:7" s="21" customFormat="1" ht="12" customHeight="1">
      <c r="A32" s="45" t="s">
        <v>141</v>
      </c>
      <c r="B32" s="96">
        <v>60187</v>
      </c>
      <c r="C32" s="199">
        <v>54202</v>
      </c>
      <c r="D32" s="262">
        <f t="shared" si="3"/>
        <v>-9.9440078422250652E-2</v>
      </c>
      <c r="E32" s="199">
        <v>48945</v>
      </c>
      <c r="F32" s="278">
        <f t="shared" si="2"/>
        <v>-9.6989040994797243E-2</v>
      </c>
    </row>
    <row r="33" spans="1:6" s="21" customFormat="1" ht="12" customHeight="1">
      <c r="A33" s="45" t="s">
        <v>142</v>
      </c>
      <c r="B33" s="96">
        <v>21123</v>
      </c>
      <c r="C33" s="199">
        <v>6263</v>
      </c>
      <c r="D33" s="262">
        <f t="shared" si="3"/>
        <v>-0.70349855607631495</v>
      </c>
      <c r="E33" s="199">
        <v>8833</v>
      </c>
      <c r="F33" s="278">
        <f t="shared" si="2"/>
        <v>0.41034647932300816</v>
      </c>
    </row>
    <row r="34" spans="1:6" s="21" customFormat="1" ht="12" customHeight="1">
      <c r="A34" s="45" t="s">
        <v>147</v>
      </c>
      <c r="B34" s="96">
        <v>287712</v>
      </c>
      <c r="C34" s="199">
        <v>280527</v>
      </c>
      <c r="D34" s="262">
        <f t="shared" si="3"/>
        <v>-2.4972889556222889E-2</v>
      </c>
      <c r="E34" s="199">
        <v>278178</v>
      </c>
      <c r="F34" s="278">
        <f t="shared" si="2"/>
        <v>-8.3735255429958615E-3</v>
      </c>
    </row>
    <row r="35" spans="1:6" s="21" customFormat="1" ht="12" customHeight="1">
      <c r="A35" s="45" t="s">
        <v>145</v>
      </c>
      <c r="B35" s="96">
        <v>1126</v>
      </c>
      <c r="C35" s="199">
        <v>988</v>
      </c>
      <c r="D35" s="262">
        <f t="shared" si="3"/>
        <v>-0.12255772646536411</v>
      </c>
      <c r="E35" s="199">
        <v>1078</v>
      </c>
      <c r="F35" s="278">
        <f t="shared" si="2"/>
        <v>9.1093117408906882E-2</v>
      </c>
    </row>
    <row r="36" spans="1:6" s="21" customFormat="1" ht="12" customHeight="1">
      <c r="A36" s="46" t="s">
        <v>148</v>
      </c>
      <c r="B36" s="280">
        <v>2813815</v>
      </c>
      <c r="C36" s="244">
        <v>1773530</v>
      </c>
      <c r="D36" s="267">
        <f t="shared" si="3"/>
        <v>-0.36970625289864473</v>
      </c>
      <c r="E36" s="244">
        <v>1348466</v>
      </c>
      <c r="F36" s="281">
        <f t="shared" si="2"/>
        <v>-0.23967116428817106</v>
      </c>
    </row>
    <row r="37" spans="1:6" s="21" customFormat="1" ht="12" customHeight="1">
      <c r="A37" s="45" t="s">
        <v>149</v>
      </c>
      <c r="B37" s="96">
        <v>105700</v>
      </c>
      <c r="C37" s="199">
        <v>83600</v>
      </c>
      <c r="D37" s="262">
        <f t="shared" si="3"/>
        <v>-0.20908230842005676</v>
      </c>
      <c r="E37" s="199">
        <v>80200</v>
      </c>
      <c r="F37" s="278">
        <f t="shared" si="2"/>
        <v>-4.0669856459330141E-2</v>
      </c>
    </row>
    <row r="38" spans="1:6" s="21" customFormat="1" ht="12" customHeight="1">
      <c r="A38" s="45" t="s">
        <v>150</v>
      </c>
      <c r="B38" s="96">
        <v>173033</v>
      </c>
      <c r="C38" s="199">
        <v>195133</v>
      </c>
      <c r="D38" s="262">
        <f t="shared" si="3"/>
        <v>0.12772130171701351</v>
      </c>
      <c r="E38" s="199">
        <v>198533</v>
      </c>
      <c r="F38" s="278">
        <f t="shared" si="2"/>
        <v>1.7424013365243192E-2</v>
      </c>
    </row>
    <row r="39" spans="1:6" s="21" customFormat="1" ht="13" customHeight="1">
      <c r="A39" s="45" t="s">
        <v>151</v>
      </c>
      <c r="B39" s="96">
        <v>3049733</v>
      </c>
      <c r="C39" s="199">
        <v>1566051</v>
      </c>
      <c r="D39" s="262">
        <f t="shared" si="3"/>
        <v>-0.48649570306646517</v>
      </c>
      <c r="E39" s="199">
        <v>1425431</v>
      </c>
      <c r="F39" s="278">
        <f t="shared" si="2"/>
        <v>-8.9792733442269762E-2</v>
      </c>
    </row>
    <row r="40" spans="1:6" s="21" customFormat="1" ht="13" customHeight="1">
      <c r="A40" s="45" t="s">
        <v>152</v>
      </c>
      <c r="B40" s="96">
        <v>833</v>
      </c>
      <c r="C40" s="199">
        <v>893</v>
      </c>
      <c r="D40" s="262">
        <f t="shared" si="3"/>
        <v>7.202881152460984E-2</v>
      </c>
      <c r="E40" s="199">
        <v>921</v>
      </c>
      <c r="F40" s="278">
        <f t="shared" si="2"/>
        <v>3.1354983202687571E-2</v>
      </c>
    </row>
    <row r="41" spans="1:6">
      <c r="A41" s="45" t="s">
        <v>153</v>
      </c>
      <c r="B41" s="96">
        <v>-515534</v>
      </c>
      <c r="C41" s="243">
        <v>-72147</v>
      </c>
      <c r="D41" s="282">
        <f t="shared" si="3"/>
        <v>-0.86005384707895116</v>
      </c>
      <c r="E41" s="243">
        <v>-356618</v>
      </c>
      <c r="F41" s="283">
        <f t="shared" si="2"/>
        <v>3.9429359502127599</v>
      </c>
    </row>
    <row r="42" spans="1:6">
      <c r="A42" s="46" t="s">
        <v>154</v>
      </c>
      <c r="B42" s="280">
        <v>2813815</v>
      </c>
      <c r="C42" s="251">
        <v>1773530</v>
      </c>
      <c r="D42" s="284">
        <f t="shared" si="3"/>
        <v>-0.36970625289864473</v>
      </c>
      <c r="E42" s="251">
        <v>1348466</v>
      </c>
      <c r="F42" s="285">
        <f t="shared" si="2"/>
        <v>-0.23967116428817106</v>
      </c>
    </row>
    <row r="43" spans="1:6">
      <c r="A43" s="46" t="s">
        <v>155</v>
      </c>
      <c r="B43" s="280">
        <v>3520391</v>
      </c>
      <c r="C43" s="251">
        <v>2421437</v>
      </c>
      <c r="D43" s="284">
        <f t="shared" si="3"/>
        <v>-0.31216816541117165</v>
      </c>
      <c r="E43" s="251">
        <v>1880621</v>
      </c>
      <c r="F43" s="285">
        <f t="shared" si="2"/>
        <v>-0.22334506328267059</v>
      </c>
    </row>
    <row r="44" spans="1:6">
      <c r="A44" s="48"/>
      <c r="B44" s="49"/>
      <c r="C44" s="50"/>
      <c r="D44" s="50"/>
      <c r="E44" s="50"/>
      <c r="F44" s="51"/>
    </row>
    <row r="45" spans="1:6">
      <c r="A45" s="38"/>
      <c r="B45" s="20"/>
    </row>
    <row r="48" spans="1:6" ht="16">
      <c r="A48" s="8"/>
    </row>
    <row r="49" spans="1:2" s="6" customFormat="1" ht="16">
      <c r="A49" s="8"/>
      <c r="B49" s="7"/>
    </row>
    <row r="50" spans="1:2" s="6" customFormat="1" ht="16">
      <c r="A50" s="8"/>
      <c r="B50" s="7"/>
    </row>
    <row r="51" spans="1:2" s="6" customFormat="1" ht="16">
      <c r="A51" s="8"/>
      <c r="B51" s="7"/>
    </row>
    <row r="52" spans="1:2" s="6" customFormat="1" ht="16">
      <c r="A52" s="8"/>
      <c r="B52" s="8"/>
    </row>
    <row r="53" spans="1:2" s="6" customFormat="1" ht="16">
      <c r="A53" s="8"/>
      <c r="B53" s="9"/>
    </row>
    <row r="54" spans="1:2" s="6" customFormat="1" ht="16">
      <c r="A54" s="8"/>
      <c r="B54" s="16"/>
    </row>
    <row r="55" spans="1:2" s="6" customFormat="1" ht="16">
      <c r="A55" s="8"/>
      <c r="B55" s="15"/>
    </row>
    <row r="56" spans="1:2" s="6" customFormat="1" ht="16">
      <c r="A56" s="8"/>
      <c r="B56" s="14"/>
    </row>
    <row r="57" spans="1:2" s="6" customFormat="1" ht="16">
      <c r="A57" s="8"/>
      <c r="B57" s="13"/>
    </row>
    <row r="58" spans="1:2" s="6" customFormat="1" ht="16">
      <c r="A58" s="8"/>
      <c r="B58" s="12"/>
    </row>
    <row r="59" spans="1:2" s="6" customFormat="1" ht="16">
      <c r="A59" s="8"/>
      <c r="B59" s="11"/>
    </row>
    <row r="60" spans="1:2" s="6" customFormat="1" ht="16">
      <c r="A60" s="8"/>
      <c r="B60" s="11"/>
    </row>
    <row r="61" spans="1:2" s="6" customFormat="1" ht="16">
      <c r="A61" s="8"/>
      <c r="B61" s="11"/>
    </row>
    <row r="62" spans="1:2" s="6" customFormat="1" ht="70" customHeight="1">
      <c r="A62" s="8"/>
      <c r="B62" s="10"/>
    </row>
    <row r="63" spans="1:2" s="6" customFormat="1" ht="16">
      <c r="A63" s="8"/>
      <c r="B63" s="9"/>
    </row>
    <row r="64" spans="1:2" s="6" customFormat="1" ht="16">
      <c r="A64" s="8"/>
      <c r="B64" s="7"/>
    </row>
    <row r="65" spans="1:6" s="7" customFormat="1" ht="16">
      <c r="A65" s="8"/>
      <c r="C65" s="6"/>
      <c r="D65" s="6"/>
      <c r="E65" s="6"/>
      <c r="F65" s="6"/>
    </row>
  </sheetData>
  <pageMargins left="0.7" right="0.7" top="0.78740157499999996" bottom="0.78740157499999996" header="0.3" footer="0.3"/>
  <pageSetup paperSize="9" scale="2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5376F-02A5-C24F-AB62-05249E526328}">
  <sheetPr codeName="Tabelle7"/>
  <dimension ref="A1:F60"/>
  <sheetViews>
    <sheetView showGridLines="0" zoomScale="140" zoomScaleNormal="140" zoomScaleSheetLayoutView="115" zoomScalePageLayoutView="150" workbookViewId="0">
      <selection activeCell="E5" sqref="E5"/>
    </sheetView>
  </sheetViews>
  <sheetFormatPr baseColWidth="10" defaultColWidth="8.83203125" defaultRowHeight="12"/>
  <cols>
    <col min="1" max="1" width="60.83203125" style="44" customWidth="1"/>
    <col min="2" max="2" width="10.83203125" style="96" customWidth="1"/>
    <col min="3" max="4" width="10.83203125" style="7" customWidth="1"/>
    <col min="5" max="16384" width="8.83203125" style="5"/>
  </cols>
  <sheetData>
    <row r="1" spans="1:6" ht="78" customHeight="1">
      <c r="A1" s="106"/>
      <c r="B1" s="104" t="s">
        <v>19</v>
      </c>
      <c r="C1" s="105" t="s">
        <v>32</v>
      </c>
      <c r="D1" s="105" t="s">
        <v>42</v>
      </c>
    </row>
    <row r="2" spans="1:6">
      <c r="A2" s="79"/>
      <c r="B2" s="92"/>
      <c r="C2" s="80"/>
      <c r="D2" s="80"/>
    </row>
    <row r="3" spans="1:6" s="25" customFormat="1" ht="13">
      <c r="A3" s="91" t="s">
        <v>112</v>
      </c>
      <c r="B3" s="93">
        <v>102426</v>
      </c>
      <c r="C3" s="93">
        <v>90593</v>
      </c>
      <c r="D3" s="93">
        <v>123531</v>
      </c>
    </row>
    <row r="4" spans="1:6" s="23" customFormat="1" ht="13">
      <c r="A4" s="81" t="s">
        <v>102</v>
      </c>
      <c r="B4" s="94">
        <v>51506</v>
      </c>
      <c r="C4" s="94">
        <v>63105</v>
      </c>
      <c r="D4" s="94">
        <v>42300</v>
      </c>
      <c r="F4" s="25"/>
    </row>
    <row r="5" spans="1:6" s="23" customFormat="1" ht="13">
      <c r="A5" s="81" t="s">
        <v>156</v>
      </c>
      <c r="B5" s="94">
        <v>39454</v>
      </c>
      <c r="C5" s="94">
        <v>42130</v>
      </c>
      <c r="D5" s="94">
        <v>50791</v>
      </c>
      <c r="F5" s="25"/>
    </row>
    <row r="6" spans="1:6" ht="13">
      <c r="A6" s="81" t="s">
        <v>107</v>
      </c>
      <c r="B6" s="94">
        <v>-19317</v>
      </c>
      <c r="C6" s="94">
        <v>-19403</v>
      </c>
      <c r="D6" s="94">
        <v>-15432</v>
      </c>
      <c r="F6" s="25"/>
    </row>
    <row r="7" spans="1:6" ht="13">
      <c r="A7" s="81" t="s">
        <v>108</v>
      </c>
      <c r="B7" s="94">
        <v>24304</v>
      </c>
      <c r="C7" s="94">
        <v>24169</v>
      </c>
      <c r="D7" s="94">
        <v>28515</v>
      </c>
      <c r="F7" s="25"/>
    </row>
    <row r="8" spans="1:6" s="23" customFormat="1" ht="13">
      <c r="A8" s="81" t="s">
        <v>106</v>
      </c>
      <c r="B8" s="94">
        <v>-112</v>
      </c>
      <c r="C8" s="94">
        <v>248</v>
      </c>
      <c r="D8" s="94">
        <v>889</v>
      </c>
      <c r="E8" s="336"/>
      <c r="F8" s="25"/>
    </row>
    <row r="9" spans="1:6" s="27" customFormat="1" ht="13">
      <c r="A9" s="81" t="s">
        <v>157</v>
      </c>
      <c r="B9" s="94">
        <v>-527</v>
      </c>
      <c r="C9" s="94">
        <v>33</v>
      </c>
      <c r="D9" s="94">
        <v>25</v>
      </c>
      <c r="E9" s="336"/>
      <c r="F9" s="25"/>
    </row>
    <row r="10" spans="1:6" s="23" customFormat="1" ht="13">
      <c r="A10" s="81" t="s">
        <v>158</v>
      </c>
      <c r="B10" s="94">
        <v>-902</v>
      </c>
      <c r="C10" s="94">
        <v>-62</v>
      </c>
      <c r="D10" s="94">
        <v>-570</v>
      </c>
      <c r="E10" s="336"/>
      <c r="F10" s="25"/>
    </row>
    <row r="11" spans="1:6" ht="26">
      <c r="A11" s="81" t="s">
        <v>159</v>
      </c>
      <c r="B11" s="94">
        <v>11360</v>
      </c>
      <c r="C11" s="94">
        <v>-4362</v>
      </c>
      <c r="D11" s="94">
        <v>-9693</v>
      </c>
      <c r="F11" s="25"/>
    </row>
    <row r="12" spans="1:6" ht="26">
      <c r="A12" s="81" t="s">
        <v>160</v>
      </c>
      <c r="B12" s="94">
        <v>-8737</v>
      </c>
      <c r="C12" s="94">
        <v>7301</v>
      </c>
      <c r="D12" s="94">
        <v>5439</v>
      </c>
      <c r="F12" s="25"/>
    </row>
    <row r="13" spans="1:6" ht="13">
      <c r="A13" s="81" t="s">
        <v>161</v>
      </c>
      <c r="B13" s="94">
        <v>6535</v>
      </c>
      <c r="C13" s="94">
        <v>-11189</v>
      </c>
      <c r="D13" s="94">
        <v>-11671</v>
      </c>
      <c r="F13" s="25"/>
    </row>
    <row r="14" spans="1:6" s="27" customFormat="1" ht="13">
      <c r="A14" s="81" t="s">
        <v>162</v>
      </c>
      <c r="B14" s="94">
        <v>-61977</v>
      </c>
      <c r="C14" s="94">
        <v>-49995</v>
      </c>
      <c r="D14" s="94">
        <v>-52202</v>
      </c>
      <c r="F14" s="25"/>
    </row>
    <row r="15" spans="1:6" s="27" customFormat="1" ht="13">
      <c r="A15" s="81" t="s">
        <v>163</v>
      </c>
      <c r="B15" s="95">
        <v>130943</v>
      </c>
      <c r="C15" s="95">
        <v>142567</v>
      </c>
      <c r="D15" s="95">
        <v>161923</v>
      </c>
      <c r="F15" s="25"/>
    </row>
    <row r="16" spans="1:6" s="23" customFormat="1" ht="13">
      <c r="A16" s="81" t="s">
        <v>164</v>
      </c>
      <c r="B16" s="95">
        <v>-47798</v>
      </c>
      <c r="C16" s="95">
        <v>-7288</v>
      </c>
      <c r="D16" s="95" t="s">
        <v>165</v>
      </c>
      <c r="F16" s="25"/>
    </row>
    <row r="17" spans="1:6" s="82" customFormat="1" ht="13">
      <c r="A17" s="91" t="s">
        <v>166</v>
      </c>
      <c r="B17" s="93">
        <v>83145</v>
      </c>
      <c r="C17" s="93">
        <v>135279</v>
      </c>
      <c r="D17" s="93">
        <v>161923</v>
      </c>
      <c r="E17" s="74"/>
      <c r="F17" s="25"/>
    </row>
    <row r="18" spans="1:6" s="24" customFormat="1" ht="26">
      <c r="A18" s="81" t="s">
        <v>167</v>
      </c>
      <c r="B18" s="94" t="s">
        <v>168</v>
      </c>
      <c r="C18" s="94">
        <v>-26643</v>
      </c>
      <c r="D18" s="94">
        <v>-28702</v>
      </c>
      <c r="F18" s="25"/>
    </row>
    <row r="19" spans="1:6" s="23" customFormat="1" ht="13">
      <c r="A19" s="81" t="s">
        <v>169</v>
      </c>
      <c r="B19" s="94" t="s">
        <v>170</v>
      </c>
      <c r="C19" s="94">
        <v>-2541</v>
      </c>
      <c r="D19" s="94">
        <v>-900</v>
      </c>
      <c r="F19" s="25"/>
    </row>
    <row r="20" spans="1:6" ht="13">
      <c r="A20" s="81" t="s">
        <v>171</v>
      </c>
      <c r="B20" s="94">
        <v>8</v>
      </c>
      <c r="C20" s="94">
        <v>26</v>
      </c>
      <c r="D20" s="94">
        <v>130</v>
      </c>
      <c r="F20" s="25"/>
    </row>
    <row r="21" spans="1:6" ht="13">
      <c r="A21" s="81" t="s">
        <v>172</v>
      </c>
      <c r="B21" s="94" t="s">
        <v>173</v>
      </c>
      <c r="C21" s="94">
        <v>-961607</v>
      </c>
      <c r="D21" s="94">
        <v>-1000</v>
      </c>
      <c r="F21" s="25"/>
    </row>
    <row r="22" spans="1:6" ht="13">
      <c r="A22" s="81" t="s">
        <v>174</v>
      </c>
      <c r="B22" s="94">
        <v>607649</v>
      </c>
      <c r="C22" s="94">
        <v>2044262</v>
      </c>
      <c r="D22" s="94">
        <v>446127</v>
      </c>
      <c r="F22" s="25"/>
    </row>
    <row r="23" spans="1:6" ht="13">
      <c r="A23" s="81" t="s">
        <v>175</v>
      </c>
      <c r="B23" s="94" t="s">
        <v>165</v>
      </c>
      <c r="C23" s="94">
        <v>-1593</v>
      </c>
      <c r="D23" s="94" t="s">
        <v>165</v>
      </c>
      <c r="F23" s="25"/>
    </row>
    <row r="24" spans="1:6" ht="13">
      <c r="A24" s="81" t="s">
        <v>176</v>
      </c>
      <c r="B24" s="94" t="s">
        <v>165</v>
      </c>
      <c r="C24" s="94" t="s">
        <v>165</v>
      </c>
      <c r="D24" s="94">
        <v>4</v>
      </c>
      <c r="F24" s="25"/>
    </row>
    <row r="25" spans="1:6" ht="13">
      <c r="A25" s="81" t="s">
        <v>177</v>
      </c>
      <c r="B25" s="94" t="s">
        <v>178</v>
      </c>
      <c r="C25" s="94">
        <v>-47029</v>
      </c>
      <c r="D25" s="94">
        <v>-1446</v>
      </c>
      <c r="F25" s="25"/>
    </row>
    <row r="26" spans="1:6" ht="13">
      <c r="A26" s="81" t="s">
        <v>179</v>
      </c>
      <c r="B26" s="94">
        <v>5782</v>
      </c>
      <c r="C26" s="94">
        <v>8551</v>
      </c>
      <c r="D26" s="94">
        <v>351</v>
      </c>
      <c r="F26" s="25"/>
    </row>
    <row r="27" spans="1:6" ht="13">
      <c r="A27" s="81" t="s">
        <v>180</v>
      </c>
      <c r="B27" s="94" t="s">
        <v>165</v>
      </c>
      <c r="C27" s="94">
        <v>-1297</v>
      </c>
      <c r="D27" s="94">
        <v>-2682</v>
      </c>
      <c r="F27" s="25"/>
    </row>
    <row r="28" spans="1:6" ht="13">
      <c r="A28" s="81" t="s">
        <v>181</v>
      </c>
      <c r="B28" s="94">
        <v>504</v>
      </c>
      <c r="C28" s="94" t="s">
        <v>165</v>
      </c>
      <c r="D28" s="94" t="s">
        <v>165</v>
      </c>
      <c r="F28" s="25"/>
    </row>
    <row r="29" spans="1:6" ht="13">
      <c r="A29" s="81" t="s">
        <v>182</v>
      </c>
      <c r="B29" s="94">
        <v>-1592198</v>
      </c>
      <c r="C29" s="94">
        <v>1012126</v>
      </c>
      <c r="D29" s="94">
        <v>411882</v>
      </c>
      <c r="F29" s="25"/>
    </row>
    <row r="30" spans="1:6" ht="13">
      <c r="A30" s="81" t="s">
        <v>183</v>
      </c>
      <c r="B30" s="94">
        <v>2827693</v>
      </c>
      <c r="C30" s="94" t="s">
        <v>165</v>
      </c>
      <c r="D30" s="94" t="s">
        <v>165</v>
      </c>
      <c r="F30" s="25"/>
    </row>
    <row r="31" spans="1:6" ht="13">
      <c r="A31" s="89" t="s">
        <v>184</v>
      </c>
      <c r="B31" s="94">
        <v>2792850</v>
      </c>
      <c r="C31" s="94" t="s">
        <v>165</v>
      </c>
      <c r="D31" s="94" t="s">
        <v>165</v>
      </c>
      <c r="F31" s="25"/>
    </row>
    <row r="32" spans="1:6" s="82" customFormat="1" ht="13">
      <c r="A32" s="91" t="s">
        <v>185</v>
      </c>
      <c r="B32" s="93">
        <v>1235495</v>
      </c>
      <c r="C32" s="93">
        <v>1012126</v>
      </c>
      <c r="D32" s="93">
        <v>411882</v>
      </c>
      <c r="E32" s="74"/>
      <c r="F32" s="25"/>
    </row>
    <row r="33" spans="1:6" ht="13">
      <c r="A33" s="81" t="s">
        <v>186</v>
      </c>
      <c r="B33" s="94">
        <v>100000</v>
      </c>
      <c r="C33" s="94">
        <v>130000</v>
      </c>
      <c r="D33" s="94">
        <v>65000</v>
      </c>
      <c r="F33" s="25"/>
    </row>
    <row r="34" spans="1:6" ht="13">
      <c r="A34" s="81" t="s">
        <v>187</v>
      </c>
      <c r="B34" s="94" t="s">
        <v>188</v>
      </c>
      <c r="C34" s="94">
        <v>-187500</v>
      </c>
      <c r="D34" s="94">
        <v>-57000</v>
      </c>
      <c r="F34" s="25"/>
    </row>
    <row r="35" spans="1:6" ht="13">
      <c r="A35" s="81" t="s">
        <v>189</v>
      </c>
      <c r="B35" s="94">
        <v>-560000</v>
      </c>
      <c r="C35" s="94" t="s">
        <v>165</v>
      </c>
      <c r="D35" s="94">
        <v>-100000</v>
      </c>
      <c r="F35" s="25"/>
    </row>
    <row r="36" spans="1:6" ht="13">
      <c r="A36" s="81" t="s">
        <v>190</v>
      </c>
      <c r="B36" s="94" t="s">
        <v>191</v>
      </c>
      <c r="C36" s="94">
        <v>-7772</v>
      </c>
      <c r="D36" s="94">
        <v>-9425</v>
      </c>
      <c r="F36" s="25"/>
    </row>
    <row r="37" spans="1:6" ht="13">
      <c r="A37" s="81" t="s">
        <v>192</v>
      </c>
      <c r="B37" s="102">
        <v>976</v>
      </c>
      <c r="C37" s="94">
        <v>1337</v>
      </c>
      <c r="D37" s="94">
        <v>1481</v>
      </c>
      <c r="F37" s="25"/>
    </row>
    <row r="38" spans="1:6" ht="13">
      <c r="A38" s="81" t="s">
        <v>193</v>
      </c>
      <c r="B38" s="103" t="s">
        <v>194</v>
      </c>
      <c r="C38" s="94">
        <v>-10614</v>
      </c>
      <c r="D38" s="94">
        <v>-3674</v>
      </c>
      <c r="F38" s="25"/>
    </row>
    <row r="39" spans="1:6" ht="13">
      <c r="A39" s="81" t="s">
        <v>195</v>
      </c>
      <c r="B39" s="94" t="s">
        <v>165</v>
      </c>
      <c r="C39" s="94" t="s">
        <v>165</v>
      </c>
      <c r="D39" s="94">
        <v>-1172</v>
      </c>
      <c r="F39" s="25"/>
    </row>
    <row r="40" spans="1:6" ht="13">
      <c r="A40" s="81" t="s">
        <v>196</v>
      </c>
      <c r="B40" s="103" t="s">
        <v>197</v>
      </c>
      <c r="C40" s="94">
        <v>-68481</v>
      </c>
      <c r="D40" s="94">
        <v>-66391</v>
      </c>
      <c r="F40" s="25"/>
    </row>
    <row r="41" spans="1:6" ht="13">
      <c r="A41" s="81" t="s">
        <v>198</v>
      </c>
      <c r="B41" s="103" t="s">
        <v>199</v>
      </c>
      <c r="C41" s="94">
        <v>-1062039</v>
      </c>
      <c r="D41" s="94">
        <v>-484216</v>
      </c>
      <c r="F41" s="25"/>
    </row>
    <row r="42" spans="1:6" ht="13">
      <c r="A42" s="81" t="s">
        <v>200</v>
      </c>
      <c r="B42" s="94" t="s">
        <v>165</v>
      </c>
      <c r="C42" s="94" t="s">
        <v>165</v>
      </c>
      <c r="D42" s="94">
        <v>642</v>
      </c>
      <c r="F42" s="25"/>
    </row>
    <row r="43" spans="1:6" s="24" customFormat="1" ht="13">
      <c r="A43" s="81" t="s">
        <v>201</v>
      </c>
      <c r="B43" s="94">
        <v>-1210818</v>
      </c>
      <c r="C43" s="94">
        <v>-1205071</v>
      </c>
      <c r="D43" s="94">
        <v>-654756</v>
      </c>
      <c r="F43" s="25"/>
    </row>
    <row r="44" spans="1:6" ht="13">
      <c r="A44" s="81" t="s">
        <v>202</v>
      </c>
      <c r="B44" s="94">
        <v>-541</v>
      </c>
      <c r="C44" s="94" t="s">
        <v>165</v>
      </c>
      <c r="D44" s="94" t="s">
        <v>165</v>
      </c>
      <c r="F44" s="25"/>
    </row>
    <row r="45" spans="1:6" s="82" customFormat="1" ht="13">
      <c r="A45" s="91" t="s">
        <v>203</v>
      </c>
      <c r="B45" s="93">
        <v>-1211359</v>
      </c>
      <c r="C45" s="93">
        <v>-1205071</v>
      </c>
      <c r="D45" s="93">
        <v>-654756</v>
      </c>
      <c r="E45" s="74"/>
      <c r="F45" s="25"/>
    </row>
    <row r="46" spans="1:6" s="24" customFormat="1" ht="13">
      <c r="A46" s="81" t="s">
        <v>204</v>
      </c>
      <c r="B46" s="94" t="s">
        <v>205</v>
      </c>
      <c r="C46" s="94">
        <v>10</v>
      </c>
      <c r="D46" s="94">
        <v>27</v>
      </c>
      <c r="F46" s="25"/>
    </row>
    <row r="47" spans="1:6" s="82" customFormat="1" ht="13">
      <c r="A47" s="91" t="s">
        <v>206</v>
      </c>
      <c r="B47" s="93">
        <v>107278</v>
      </c>
      <c r="C47" s="93">
        <v>-57654</v>
      </c>
      <c r="D47" s="93">
        <v>-80925</v>
      </c>
      <c r="E47" s="74"/>
      <c r="F47" s="25"/>
    </row>
    <row r="48" spans="1:6" s="82" customFormat="1" ht="13">
      <c r="A48" s="91" t="s">
        <v>207</v>
      </c>
      <c r="B48" s="93">
        <v>70385</v>
      </c>
      <c r="C48" s="93">
        <v>177663</v>
      </c>
      <c r="D48" s="93">
        <v>120009</v>
      </c>
      <c r="E48" s="74"/>
      <c r="F48" s="25"/>
    </row>
    <row r="49" spans="1:6" s="82" customFormat="1" ht="13">
      <c r="A49" s="91" t="s">
        <v>208</v>
      </c>
      <c r="B49" s="93">
        <v>177663</v>
      </c>
      <c r="C49" s="93">
        <v>120009</v>
      </c>
      <c r="D49" s="93">
        <v>39085</v>
      </c>
      <c r="E49" s="74"/>
      <c r="F49" s="25"/>
    </row>
    <row r="50" spans="1:6" ht="13">
      <c r="A50" s="81" t="s">
        <v>209</v>
      </c>
      <c r="B50" s="94" t="s">
        <v>165</v>
      </c>
      <c r="C50" s="94" t="s">
        <v>165</v>
      </c>
      <c r="D50" s="94" t="s">
        <v>165</v>
      </c>
      <c r="F50" s="25"/>
    </row>
    <row r="51" spans="1:6" s="82" customFormat="1" ht="13">
      <c r="A51" s="91" t="s">
        <v>210</v>
      </c>
      <c r="B51" s="93">
        <v>177663</v>
      </c>
      <c r="C51" s="93">
        <v>120009</v>
      </c>
      <c r="D51" s="93">
        <v>39085</v>
      </c>
      <c r="E51" s="74"/>
      <c r="F51" s="25"/>
    </row>
    <row r="52" spans="1:6">
      <c r="A52" s="41"/>
      <c r="B52" s="95"/>
      <c r="C52" s="20"/>
      <c r="D52" s="20"/>
    </row>
    <row r="53" spans="1:6">
      <c r="A53" s="41"/>
      <c r="B53" s="95"/>
      <c r="C53" s="20"/>
      <c r="D53" s="20"/>
    </row>
    <row r="54" spans="1:6" s="6" customFormat="1">
      <c r="A54" s="90"/>
      <c r="B54" s="96"/>
      <c r="C54" s="7"/>
      <c r="D54" s="7"/>
    </row>
    <row r="55" spans="1:6" s="6" customFormat="1">
      <c r="A55" s="90"/>
      <c r="B55" s="97"/>
      <c r="C55" s="83"/>
      <c r="D55" s="83"/>
    </row>
    <row r="56" spans="1:6" s="6" customFormat="1">
      <c r="A56" s="90"/>
      <c r="B56" s="98"/>
      <c r="C56" s="84"/>
      <c r="D56" s="84"/>
    </row>
    <row r="57" spans="1:6" s="6" customFormat="1">
      <c r="A57" s="90"/>
      <c r="B57" s="99"/>
      <c r="C57" s="85"/>
      <c r="D57" s="85"/>
    </row>
    <row r="58" spans="1:6" s="6" customFormat="1">
      <c r="A58" s="90"/>
      <c r="B58" s="100"/>
      <c r="C58" s="86"/>
      <c r="D58" s="86"/>
    </row>
    <row r="59" spans="1:6" s="6" customFormat="1">
      <c r="A59" s="90"/>
      <c r="B59" s="101"/>
      <c r="C59" s="87"/>
      <c r="D59" s="87"/>
    </row>
    <row r="60" spans="1:6" s="6" customFormat="1">
      <c r="A60" s="90"/>
      <c r="B60" s="100"/>
      <c r="C60" s="88"/>
      <c r="D60" s="88"/>
    </row>
  </sheetData>
  <mergeCells count="1">
    <mergeCell ref="E8:E10"/>
  </mergeCells>
  <pageMargins left="0.7" right="0.7" top="0.78740157499999996" bottom="0.78740157499999996" header="0.3" footer="0.3"/>
  <pageSetup paperSize="9" scale="2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0812-61F4-214F-95B8-C923D5CF0C3F}">
  <sheetPr codeName="Tabelle8"/>
  <dimension ref="A1:I77"/>
  <sheetViews>
    <sheetView showGridLines="0" zoomScale="140" zoomScaleNormal="140" zoomScaleSheetLayoutView="115" workbookViewId="0">
      <pane ySplit="1" topLeftCell="A2" activePane="bottomLeft" state="frozen"/>
      <selection activeCell="V13" sqref="V13"/>
      <selection pane="bottomLeft" activeCell="D20" sqref="D20"/>
    </sheetView>
  </sheetViews>
  <sheetFormatPr baseColWidth="10" defaultColWidth="8.83203125" defaultRowHeight="12"/>
  <cols>
    <col min="1" max="1" width="1.33203125" style="5" customWidth="1"/>
    <col min="2" max="2" width="15.83203125" style="5" customWidth="1"/>
    <col min="3" max="9" width="12.83203125" style="5" customWidth="1"/>
    <col min="10" max="16384" width="8.83203125" style="5"/>
  </cols>
  <sheetData>
    <row r="1" spans="1:9" ht="45" customHeight="1">
      <c r="A1" s="53"/>
    </row>
    <row r="2" spans="1:9" ht="12" customHeight="1">
      <c r="A2" s="33"/>
      <c r="B2" s="25"/>
      <c r="C2" s="25"/>
    </row>
    <row r="3" spans="1:9" s="25" customFormat="1" ht="33" customHeight="1">
      <c r="A3" s="39"/>
      <c r="B3" s="54" t="s">
        <v>211</v>
      </c>
      <c r="C3" s="55" t="s">
        <v>212</v>
      </c>
      <c r="D3" s="56" t="s">
        <v>213</v>
      </c>
      <c r="E3" s="55" t="s">
        <v>214</v>
      </c>
      <c r="F3" s="56" t="s">
        <v>215</v>
      </c>
      <c r="G3" s="56" t="s">
        <v>216</v>
      </c>
      <c r="H3" s="56" t="s">
        <v>217</v>
      </c>
      <c r="I3" s="56" t="s">
        <v>218</v>
      </c>
    </row>
    <row r="4" spans="1:9" s="23" customFormat="1" ht="18" customHeight="1">
      <c r="A4" s="38"/>
      <c r="B4" s="286" t="s">
        <v>219</v>
      </c>
      <c r="C4" s="287" t="s">
        <v>220</v>
      </c>
      <c r="D4" s="287" t="s">
        <v>221</v>
      </c>
      <c r="E4" s="287" t="s">
        <v>222</v>
      </c>
      <c r="F4" s="287" t="s">
        <v>222</v>
      </c>
      <c r="G4" s="287" t="s">
        <v>221</v>
      </c>
      <c r="H4" s="287" t="s">
        <v>223</v>
      </c>
      <c r="I4" s="287" t="s">
        <v>224</v>
      </c>
    </row>
    <row r="5" spans="1:9" s="25" customFormat="1" ht="18" customHeight="1">
      <c r="A5" s="38"/>
      <c r="B5" s="286" t="s">
        <v>225</v>
      </c>
      <c r="C5" s="288" t="s">
        <v>226</v>
      </c>
      <c r="D5" s="287" t="s">
        <v>221</v>
      </c>
      <c r="E5" s="289" t="s">
        <v>227</v>
      </c>
      <c r="F5" s="287">
        <v>20</v>
      </c>
      <c r="G5" s="287" t="s">
        <v>221</v>
      </c>
      <c r="H5" s="290" t="s">
        <v>228</v>
      </c>
      <c r="I5" s="287" t="s">
        <v>229</v>
      </c>
    </row>
    <row r="6" spans="1:9" s="21" customFormat="1" ht="18" customHeight="1">
      <c r="A6" s="38"/>
      <c r="B6" s="286" t="s">
        <v>230</v>
      </c>
      <c r="C6" s="287" t="s">
        <v>231</v>
      </c>
      <c r="D6" s="287" t="s">
        <v>221</v>
      </c>
      <c r="E6" s="287" t="s">
        <v>232</v>
      </c>
      <c r="F6" s="287" t="s">
        <v>233</v>
      </c>
      <c r="G6" s="287" t="s">
        <v>234</v>
      </c>
      <c r="H6" s="287"/>
      <c r="I6" s="287" t="s">
        <v>235</v>
      </c>
    </row>
    <row r="7" spans="1:9" ht="18" customHeight="1">
      <c r="A7" s="38"/>
      <c r="B7" s="286" t="s">
        <v>236</v>
      </c>
      <c r="C7" s="287" t="s">
        <v>237</v>
      </c>
      <c r="D7" s="287" t="s">
        <v>238</v>
      </c>
      <c r="E7" s="287" t="s">
        <v>237</v>
      </c>
      <c r="F7" s="287" t="s">
        <v>239</v>
      </c>
      <c r="G7" s="287" t="s">
        <v>234</v>
      </c>
      <c r="H7" s="287" t="s">
        <v>240</v>
      </c>
      <c r="I7" s="287" t="s">
        <v>241</v>
      </c>
    </row>
    <row r="8" spans="1:9" s="21" customFormat="1" ht="25" customHeight="1">
      <c r="A8" s="41"/>
    </row>
    <row r="9" spans="1:9" s="21" customFormat="1" ht="23" customHeight="1">
      <c r="A9" s="41"/>
    </row>
    <row r="10" spans="1:9" s="21" customFormat="1" ht="12" customHeight="1">
      <c r="A10" s="38"/>
    </row>
    <row r="11" spans="1:9" s="27" customFormat="1" ht="12" customHeight="1">
      <c r="A11" s="38"/>
    </row>
    <row r="12" spans="1:9" s="27" customFormat="1" ht="12" customHeight="1">
      <c r="A12" s="40"/>
    </row>
    <row r="13" spans="1:9" s="25" customFormat="1" ht="12" customHeight="1">
      <c r="A13" s="40"/>
      <c r="B13" s="26"/>
    </row>
    <row r="14" spans="1:9" s="24" customFormat="1" ht="12" customHeight="1">
      <c r="A14" s="39"/>
    </row>
    <row r="15" spans="1:9" s="24" customFormat="1" ht="12" customHeight="1">
      <c r="A15" s="39"/>
    </row>
    <row r="16" spans="1:9" s="23" customFormat="1" ht="23" customHeight="1">
      <c r="A16" s="41"/>
    </row>
    <row r="17" spans="1:1" s="21" customFormat="1" ht="12" customHeight="1">
      <c r="A17" s="38"/>
    </row>
    <row r="18" spans="1:1" s="21" customFormat="1" ht="24" customHeight="1">
      <c r="A18" s="41"/>
    </row>
    <row r="19" spans="1:1" s="21" customFormat="1" ht="12" customHeight="1">
      <c r="A19" s="38"/>
    </row>
    <row r="20" spans="1:1" s="21" customFormat="1" ht="12" customHeight="1">
      <c r="A20" s="38"/>
    </row>
    <row r="21" spans="1:1" s="21" customFormat="1" ht="12" customHeight="1">
      <c r="A21" s="38"/>
    </row>
    <row r="22" spans="1:1" s="21" customFormat="1" ht="24" customHeight="1">
      <c r="A22" s="41"/>
    </row>
    <row r="23" spans="1:1" s="21" customFormat="1" ht="12" customHeight="1">
      <c r="A23" s="38"/>
    </row>
    <row r="24" spans="1:1" s="21" customFormat="1" ht="12" customHeight="1">
      <c r="A24" s="38"/>
    </row>
    <row r="25" spans="1:1" s="21" customFormat="1" ht="12" customHeight="1">
      <c r="A25" s="40"/>
    </row>
    <row r="26" spans="1:1" s="21" customFormat="1" ht="12" customHeight="1">
      <c r="A26" s="40"/>
    </row>
    <row r="27" spans="1:1">
      <c r="A27" s="42"/>
    </row>
    <row r="28" spans="1:1">
      <c r="A28" s="39"/>
    </row>
    <row r="29" spans="1:1">
      <c r="A29" s="39"/>
    </row>
    <row r="30" spans="1:1">
      <c r="A30" s="38"/>
    </row>
    <row r="31" spans="1:1">
      <c r="A31" s="38"/>
    </row>
    <row r="32" spans="1:1">
      <c r="A32" s="38"/>
    </row>
    <row r="33" spans="1:1">
      <c r="A33" s="38"/>
    </row>
    <row r="34" spans="1:1">
      <c r="A34" s="38"/>
    </row>
    <row r="35" spans="1:1">
      <c r="A35" s="38"/>
    </row>
    <row r="36" spans="1:1">
      <c r="A36" s="38"/>
    </row>
    <row r="37" spans="1:1">
      <c r="A37" s="38"/>
    </row>
    <row r="38" spans="1:1">
      <c r="A38" s="38"/>
    </row>
    <row r="39" spans="1:1">
      <c r="A39" s="40"/>
    </row>
    <row r="40" spans="1:1">
      <c r="A40" s="40"/>
    </row>
    <row r="41" spans="1:1">
      <c r="A41" s="39"/>
    </row>
    <row r="42" spans="1:1">
      <c r="A42" s="38"/>
    </row>
    <row r="43" spans="1:1">
      <c r="A43" s="39"/>
    </row>
    <row r="44" spans="1:1">
      <c r="A44" s="39"/>
    </row>
    <row r="45" spans="1:1">
      <c r="A45" s="39"/>
    </row>
    <row r="46" spans="1:1">
      <c r="A46" s="41"/>
    </row>
    <row r="47" spans="1:1" s="44" customFormat="1">
      <c r="A47" s="43"/>
    </row>
    <row r="48" spans="1:1">
      <c r="A48" s="39"/>
    </row>
    <row r="49" spans="1:1">
      <c r="A49" s="39"/>
    </row>
    <row r="50" spans="1:1">
      <c r="A50" s="39"/>
    </row>
    <row r="51" spans="1:1">
      <c r="A51" s="39"/>
    </row>
    <row r="52" spans="1:1">
      <c r="A52" s="39"/>
    </row>
    <row r="53" spans="1:1">
      <c r="A53" s="39"/>
    </row>
    <row r="54" spans="1:1">
      <c r="A54" s="39"/>
    </row>
    <row r="55" spans="1:1">
      <c r="A55" s="39"/>
    </row>
    <row r="56" spans="1:1">
      <c r="A56" s="39"/>
    </row>
    <row r="57" spans="1:1">
      <c r="A57" s="39"/>
    </row>
    <row r="58" spans="1:1">
      <c r="A58" s="39"/>
    </row>
    <row r="59" spans="1:1">
      <c r="A59" s="39"/>
    </row>
    <row r="60" spans="1:1">
      <c r="A60" s="39"/>
    </row>
    <row r="61" spans="1:1">
      <c r="A61" s="39"/>
    </row>
    <row r="62" spans="1:1">
      <c r="A62" s="39"/>
    </row>
    <row r="63" spans="1:1">
      <c r="A63" s="39"/>
    </row>
    <row r="64" spans="1:1">
      <c r="A64" s="39"/>
    </row>
    <row r="65" spans="1:1" s="6" customFormat="1" ht="16">
      <c r="A65" s="8"/>
    </row>
    <row r="66" spans="1:1" s="6" customFormat="1" ht="16">
      <c r="A66" s="8"/>
    </row>
    <row r="67" spans="1:1" s="6" customFormat="1" ht="16">
      <c r="A67" s="8"/>
    </row>
    <row r="68" spans="1:1" s="6" customFormat="1" ht="16">
      <c r="A68" s="8"/>
    </row>
    <row r="69" spans="1:1" s="6" customFormat="1" ht="16">
      <c r="A69" s="8"/>
    </row>
    <row r="70" spans="1:1" s="6" customFormat="1" ht="16">
      <c r="A70" s="8"/>
    </row>
    <row r="71" spans="1:1" s="6" customFormat="1" ht="16">
      <c r="A71" s="8"/>
    </row>
    <row r="72" spans="1:1" s="6" customFormat="1" ht="16">
      <c r="A72" s="8"/>
    </row>
    <row r="73" spans="1:1" s="6" customFormat="1" ht="16">
      <c r="A73" s="8"/>
    </row>
    <row r="74" spans="1:1" s="6" customFormat="1" ht="70" customHeight="1">
      <c r="A74" s="8"/>
    </row>
    <row r="75" spans="1:1" s="6" customFormat="1" ht="16">
      <c r="A75" s="8"/>
    </row>
    <row r="76" spans="1:1" s="6" customFormat="1" ht="16">
      <c r="A76" s="8"/>
    </row>
    <row r="77" spans="1:1" s="7" customFormat="1" ht="16">
      <c r="A77" s="8"/>
    </row>
  </sheetData>
  <pageMargins left="0.7" right="0.7" top="0.78740157499999996" bottom="0.78740157499999996" header="0.3" footer="0.3"/>
  <pageSetup paperSize="9" scale="2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6E6F-61FF-C24F-8CE8-FDDAADC21F3A}">
  <sheetPr codeName="Tabelle9"/>
  <dimension ref="A2:B13"/>
  <sheetViews>
    <sheetView topLeftCell="A5" workbookViewId="0">
      <selection activeCell="A15" sqref="A15"/>
    </sheetView>
  </sheetViews>
  <sheetFormatPr baseColWidth="10" defaultColWidth="11" defaultRowHeight="16"/>
  <cols>
    <col min="1" max="1" width="51.5" style="309" bestFit="1" customWidth="1"/>
    <col min="2" max="2" width="78" style="310" customWidth="1"/>
    <col min="3" max="16384" width="11" style="308"/>
  </cols>
  <sheetData>
    <row r="2" spans="1:2" ht="48">
      <c r="A2" s="311" t="s">
        <v>68</v>
      </c>
      <c r="B2" s="312" t="s">
        <v>242</v>
      </c>
    </row>
    <row r="3" spans="1:2" ht="48">
      <c r="A3" s="311" t="s">
        <v>243</v>
      </c>
      <c r="B3" s="312" t="s">
        <v>244</v>
      </c>
    </row>
    <row r="4" spans="1:2" ht="32">
      <c r="A4" s="311" t="s">
        <v>245</v>
      </c>
      <c r="B4" s="312" t="s">
        <v>246</v>
      </c>
    </row>
    <row r="5" spans="1:2" ht="80">
      <c r="A5" s="311" t="s">
        <v>247</v>
      </c>
      <c r="B5" s="312" t="s">
        <v>248</v>
      </c>
    </row>
    <row r="6" spans="1:2" ht="80">
      <c r="A6" s="311" t="s">
        <v>249</v>
      </c>
      <c r="B6" s="312" t="s">
        <v>250</v>
      </c>
    </row>
    <row r="7" spans="1:2" ht="48">
      <c r="A7" s="311" t="s">
        <v>84</v>
      </c>
      <c r="B7" s="312" t="s">
        <v>251</v>
      </c>
    </row>
    <row r="8" spans="1:2" ht="48">
      <c r="A8" s="311" t="s">
        <v>252</v>
      </c>
      <c r="B8" s="312" t="s">
        <v>253</v>
      </c>
    </row>
    <row r="9" spans="1:2" ht="48">
      <c r="A9" s="311" t="s">
        <v>254</v>
      </c>
      <c r="B9" s="312" t="s">
        <v>251</v>
      </c>
    </row>
    <row r="10" spans="1:2" ht="32">
      <c r="A10" s="311" t="s">
        <v>255</v>
      </c>
      <c r="B10" s="312" t="s">
        <v>256</v>
      </c>
    </row>
    <row r="11" spans="1:2" ht="48">
      <c r="A11" s="311" t="s">
        <v>257</v>
      </c>
      <c r="B11" s="312" t="s">
        <v>258</v>
      </c>
    </row>
    <row r="12" spans="1:2" ht="48">
      <c r="A12" s="311" t="s">
        <v>259</v>
      </c>
      <c r="B12" s="312" t="s">
        <v>258</v>
      </c>
    </row>
    <row r="13" spans="1:2" ht="48">
      <c r="A13" s="311" t="s">
        <v>260</v>
      </c>
      <c r="B13" s="312" t="s">
        <v>261</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um_x002f_Uhrzeit xmlns="48283a54-4eb5-47f4-a267-e6556c642ee9" xsi:nil="true"/>
    <lcf76f155ced4ddcb4097134ff3c332f xmlns="48283a54-4eb5-47f4-a267-e6556c642ee9">
      <Terms xmlns="http://schemas.microsoft.com/office/infopath/2007/PartnerControls"/>
    </lcf76f155ced4ddcb4097134ff3c332f>
    <TaxCatchAll xmlns="aee19627-32ab-405b-8365-5f449597d75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355B24ECD82BD4E9A3D94ED39DA8E12" ma:contentTypeVersion="17" ma:contentTypeDescription="Ein neues Dokument erstellen." ma:contentTypeScope="" ma:versionID="4d087f2142cef896d9244970e8870463">
  <xsd:schema xmlns:xsd="http://www.w3.org/2001/XMLSchema" xmlns:xs="http://www.w3.org/2001/XMLSchema" xmlns:p="http://schemas.microsoft.com/office/2006/metadata/properties" xmlns:ns2="48283a54-4eb5-47f4-a267-e6556c642ee9" xmlns:ns3="aee19627-32ab-405b-8365-5f449597d753" targetNamespace="http://schemas.microsoft.com/office/2006/metadata/properties" ma:root="true" ma:fieldsID="8d087b689343f7193b6d4b358d1cf040" ns2:_="" ns3:_="">
    <xsd:import namespace="48283a54-4eb5-47f4-a267-e6556c642ee9"/>
    <xsd:import namespace="aee19627-32ab-405b-8365-5f449597d75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Datum_x002f_Uhrzei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83a54-4eb5-47f4-a267-e6556c642e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be3f38c4-7f26-4808-8f8f-6321cf226ecf" ma:termSetId="09814cd3-568e-fe90-9814-8d621ff8fb84" ma:anchorId="fba54fb3-c3e1-fe81-a776-ca4b69148c4d" ma:open="true" ma:isKeyword="false">
      <xsd:complexType>
        <xsd:sequence>
          <xsd:element ref="pc:Terms" minOccurs="0" maxOccurs="1"/>
        </xsd:sequence>
      </xsd:complexType>
    </xsd:element>
    <xsd:element name="Datum_x002f_Uhrzeit" ma:index="24" nillable="true" ma:displayName="Datum/Uhrzeit" ma:format="DateOnly" ma:internalName="Datum_x002f_Uhrzeit">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ee19627-32ab-405b-8365-5f449597d753"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76c4ac38-0985-4b9b-b638-726419543e36}" ma:internalName="TaxCatchAll" ma:showField="CatchAllData" ma:web="aee19627-32ab-405b-8365-5f449597d7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25CFA5-AD2F-4A8A-865D-4F28A04FFE46}">
  <ds:schemaRefs>
    <ds:schemaRef ds:uri="http://schemas.microsoft.com/office/2006/documentManagement/types"/>
    <ds:schemaRef ds:uri="http://schemas.openxmlformats.org/package/2006/metadata/core-properties"/>
    <ds:schemaRef ds:uri="http://purl.org/dc/dcmitype/"/>
    <ds:schemaRef ds:uri="http://purl.org/dc/elements/1.1/"/>
    <ds:schemaRef ds:uri="48283a54-4eb5-47f4-a267-e6556c642ee9"/>
    <ds:schemaRef ds:uri="http://schemas.microsoft.com/office/2006/metadata/properties"/>
    <ds:schemaRef ds:uri="http://schemas.microsoft.com/office/infopath/2007/PartnerControls"/>
    <ds:schemaRef ds:uri="aee19627-32ab-405b-8365-5f449597d753"/>
    <ds:schemaRef ds:uri="http://www.w3.org/XML/1998/namespace"/>
    <ds:schemaRef ds:uri="http://purl.org/dc/terms/"/>
  </ds:schemaRefs>
</ds:datastoreItem>
</file>

<file path=customXml/itemProps2.xml><?xml version="1.0" encoding="utf-8"?>
<ds:datastoreItem xmlns:ds="http://schemas.openxmlformats.org/officeDocument/2006/customXml" ds:itemID="{5E6B55D5-CD9D-422E-8ABD-D385311B58C5}"/>
</file>

<file path=customXml/itemProps3.xml><?xml version="1.0" encoding="utf-8"?>
<ds:datastoreItem xmlns:ds="http://schemas.openxmlformats.org/officeDocument/2006/customXml" ds:itemID="{FF0FBCC0-4230-42A9-A8FF-B23E7D705B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9</vt:i4>
      </vt:variant>
      <vt:variant>
        <vt:lpstr>Benannte Bereiche</vt:lpstr>
      </vt:variant>
      <vt:variant>
        <vt:i4>6</vt:i4>
      </vt:variant>
    </vt:vector>
  </HeadingPairs>
  <TitlesOfParts>
    <vt:vector size="15" baseType="lpstr">
      <vt:lpstr>Cover</vt:lpstr>
      <vt:lpstr>Disclaimer</vt:lpstr>
      <vt:lpstr>1_key figures</vt:lpstr>
      <vt:lpstr>2_segment performance</vt:lpstr>
      <vt:lpstr>3_P&amp;L</vt:lpstr>
      <vt:lpstr>4_balance sheet</vt:lpstr>
      <vt:lpstr>5_cash flow statement</vt:lpstr>
      <vt:lpstr>6_ESG Ratings</vt:lpstr>
      <vt:lpstr>7_Glossary</vt:lpstr>
      <vt:lpstr>'1_key figures'!Druckbereich</vt:lpstr>
      <vt:lpstr>'2_segment performance'!Druckbereich</vt:lpstr>
      <vt:lpstr>'3_P&amp;L'!Druckbereich</vt:lpstr>
      <vt:lpstr>'4_balance sheet'!Druckbereich</vt:lpstr>
      <vt:lpstr>'5_cash flow statement'!Druckbereich</vt:lpstr>
      <vt:lpstr>'6_ESG Ratings'!Druckbereich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Hirn</dc:creator>
  <cp:keywords/>
  <dc:description/>
  <cp:lastModifiedBy>Alena Flemmer</cp:lastModifiedBy>
  <cp:revision/>
  <dcterms:created xsi:type="dcterms:W3CDTF">2023-01-09T12:12:19Z</dcterms:created>
  <dcterms:modified xsi:type="dcterms:W3CDTF">2023-03-23T06:12:23Z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0x010100D355B24ECD82BD4E9A3D94ED39DA8E12</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Jet Reports Function Literals">
    <vt:lpwstr>.	;	;	{	}	[@[{0}]]	1031	1031</vt:lpwstr>
  </property>
</Properties>
</file>